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-180" windowWidth="8400" windowHeight="11010" activeTab="3"/>
  </bookViews>
  <sheets>
    <sheet name="mes 1" sheetId="1" r:id="rId1"/>
    <sheet name="mes 2" sheetId="4" r:id="rId2"/>
    <sheet name="mes 3" sheetId="5" r:id="rId3"/>
    <sheet name="Hoja1" sheetId="6" r:id="rId4"/>
    <sheet name="Hoja2" sheetId="7" r:id="rId5"/>
  </sheets>
  <definedNames>
    <definedName name="_xlnm.Print_Area" localSheetId="2">'mes 3'!$A$11:$L$51</definedName>
    <definedName name="_xlnm.Print_Titles" localSheetId="0">'mes 1'!$1:$12</definedName>
    <definedName name="_xlnm.Print_Titles" localSheetId="1">'mes 2'!$1:$12</definedName>
    <definedName name="_xlnm.Print_Titles" localSheetId="2">'mes 3'!$1:$11</definedName>
  </definedNames>
  <calcPr calcId="145621"/>
</workbook>
</file>

<file path=xl/calcChain.xml><?xml version="1.0" encoding="utf-8"?>
<calcChain xmlns="http://schemas.openxmlformats.org/spreadsheetml/2006/main">
  <c r="K30" i="6" l="1"/>
  <c r="I30" i="6"/>
  <c r="G30" i="6"/>
  <c r="E30" i="6"/>
  <c r="K51" i="6"/>
  <c r="I51" i="6"/>
  <c r="G51" i="6"/>
  <c r="E51" i="6"/>
  <c r="K46" i="6"/>
  <c r="I46" i="6"/>
  <c r="G46" i="6"/>
  <c r="E46" i="6"/>
  <c r="K28" i="6"/>
  <c r="I28" i="6"/>
  <c r="G28" i="6"/>
  <c r="E28" i="6"/>
  <c r="K37" i="6"/>
  <c r="I37" i="6"/>
  <c r="G37" i="6"/>
  <c r="E37" i="6"/>
  <c r="K8" i="6"/>
  <c r="G8" i="6"/>
  <c r="K39" i="6"/>
  <c r="K40" i="6"/>
  <c r="K41" i="6"/>
  <c r="K42" i="6"/>
  <c r="K43" i="6"/>
  <c r="K44" i="6"/>
  <c r="K45" i="6"/>
  <c r="K47" i="6"/>
  <c r="K48" i="6"/>
  <c r="K49" i="6"/>
  <c r="K50" i="6"/>
  <c r="K52" i="6"/>
  <c r="K53" i="6"/>
  <c r="K54" i="6"/>
  <c r="K55" i="6"/>
  <c r="K56" i="6"/>
  <c r="K57" i="6"/>
  <c r="K58" i="6"/>
  <c r="K59" i="6"/>
  <c r="K60" i="6"/>
  <c r="K61" i="6"/>
  <c r="I39" i="6"/>
  <c r="I40" i="6"/>
  <c r="I41" i="6"/>
  <c r="I42" i="6"/>
  <c r="I43" i="6"/>
  <c r="I44" i="6"/>
  <c r="I45" i="6"/>
  <c r="I47" i="6"/>
  <c r="I48" i="6"/>
  <c r="I49" i="6"/>
  <c r="I50" i="6"/>
  <c r="I52" i="6"/>
  <c r="I53" i="6"/>
  <c r="I54" i="6"/>
  <c r="I55" i="6"/>
  <c r="I56" i="6"/>
  <c r="I57" i="6"/>
  <c r="I58" i="6"/>
  <c r="I59" i="6"/>
  <c r="I60" i="6"/>
  <c r="I61" i="6"/>
  <c r="G39" i="6"/>
  <c r="G40" i="6"/>
  <c r="G41" i="6"/>
  <c r="G42" i="6"/>
  <c r="G43" i="6"/>
  <c r="G44" i="6"/>
  <c r="G45" i="6"/>
  <c r="G47" i="6"/>
  <c r="G48" i="6"/>
  <c r="G49" i="6"/>
  <c r="G50" i="6"/>
  <c r="G52" i="6"/>
  <c r="G53" i="6"/>
  <c r="G54" i="6"/>
  <c r="G55" i="6"/>
  <c r="G56" i="6"/>
  <c r="G57" i="6"/>
  <c r="G58" i="6"/>
  <c r="G59" i="6"/>
  <c r="G60" i="6"/>
  <c r="G61" i="6"/>
  <c r="E39" i="6"/>
  <c r="E40" i="6"/>
  <c r="E41" i="6"/>
  <c r="E42" i="6"/>
  <c r="E43" i="6"/>
  <c r="E44" i="6"/>
  <c r="E45" i="6"/>
  <c r="E47" i="6"/>
  <c r="L47" i="6" s="1"/>
  <c r="E48" i="6"/>
  <c r="E49" i="6"/>
  <c r="E50" i="6"/>
  <c r="E52" i="6"/>
  <c r="E53" i="6"/>
  <c r="E54" i="6"/>
  <c r="E55" i="6"/>
  <c r="E56" i="6"/>
  <c r="E57" i="6"/>
  <c r="E58" i="6"/>
  <c r="E59" i="6"/>
  <c r="E60" i="6"/>
  <c r="L60" i="6" s="1"/>
  <c r="E61" i="6"/>
  <c r="K38" i="6"/>
  <c r="I38" i="6"/>
  <c r="G38" i="6"/>
  <c r="E38" i="6"/>
  <c r="K36" i="6"/>
  <c r="I36" i="6"/>
  <c r="G36" i="6"/>
  <c r="E36" i="6"/>
  <c r="K35" i="6"/>
  <c r="I35" i="6"/>
  <c r="G35" i="6"/>
  <c r="E35" i="6"/>
  <c r="K34" i="6"/>
  <c r="I34" i="6"/>
  <c r="G34" i="6"/>
  <c r="E34" i="6"/>
  <c r="K33" i="6"/>
  <c r="I33" i="6"/>
  <c r="G33" i="6"/>
  <c r="E33" i="6"/>
  <c r="K32" i="6"/>
  <c r="I32" i="6"/>
  <c r="G32" i="6"/>
  <c r="E32" i="6"/>
  <c r="K31" i="6"/>
  <c r="I31" i="6"/>
  <c r="G31" i="6"/>
  <c r="E31" i="6"/>
  <c r="K29" i="6"/>
  <c r="I29" i="6"/>
  <c r="G29" i="6"/>
  <c r="E29" i="6"/>
  <c r="K27" i="6"/>
  <c r="I27" i="6"/>
  <c r="G27" i="6"/>
  <c r="E27" i="6"/>
  <c r="K26" i="6"/>
  <c r="I26" i="6"/>
  <c r="G26" i="6"/>
  <c r="E26" i="6"/>
  <c r="K25" i="6"/>
  <c r="I25" i="6"/>
  <c r="G25" i="6"/>
  <c r="E25" i="6"/>
  <c r="K24" i="6"/>
  <c r="I24" i="6"/>
  <c r="G24" i="6"/>
  <c r="E24" i="6"/>
  <c r="K23" i="6"/>
  <c r="I23" i="6"/>
  <c r="G23" i="6"/>
  <c r="E23" i="6"/>
  <c r="K22" i="6"/>
  <c r="I22" i="6"/>
  <c r="G22" i="6"/>
  <c r="E22" i="6"/>
  <c r="K21" i="6"/>
  <c r="I21" i="6"/>
  <c r="G21" i="6"/>
  <c r="E21" i="6"/>
  <c r="K20" i="6"/>
  <c r="I20" i="6"/>
  <c r="G20" i="6"/>
  <c r="E20" i="6"/>
  <c r="K19" i="6"/>
  <c r="I19" i="6"/>
  <c r="G19" i="6"/>
  <c r="E19" i="6"/>
  <c r="K18" i="6"/>
  <c r="I18" i="6"/>
  <c r="G18" i="6"/>
  <c r="E18" i="6"/>
  <c r="K17" i="6"/>
  <c r="I17" i="6"/>
  <c r="G17" i="6"/>
  <c r="E17" i="6"/>
  <c r="K16" i="6"/>
  <c r="I16" i="6"/>
  <c r="G16" i="6"/>
  <c r="E16" i="6"/>
  <c r="K15" i="6"/>
  <c r="I15" i="6"/>
  <c r="G15" i="6"/>
  <c r="E15" i="6"/>
  <c r="K14" i="6"/>
  <c r="I14" i="6"/>
  <c r="G14" i="6"/>
  <c r="E14" i="6"/>
  <c r="K13" i="6"/>
  <c r="I13" i="6"/>
  <c r="G13" i="6"/>
  <c r="E13" i="6"/>
  <c r="K12" i="6"/>
  <c r="I12" i="6"/>
  <c r="G12" i="6"/>
  <c r="E12" i="6"/>
  <c r="K11" i="6"/>
  <c r="I11" i="6"/>
  <c r="G11" i="6"/>
  <c r="E11" i="6"/>
  <c r="K10" i="6"/>
  <c r="I10" i="6"/>
  <c r="G10" i="6"/>
  <c r="E10" i="6"/>
  <c r="K9" i="6"/>
  <c r="I9" i="6"/>
  <c r="G9" i="6"/>
  <c r="E9" i="6"/>
  <c r="K7" i="6"/>
  <c r="I7" i="6"/>
  <c r="G7" i="6"/>
  <c r="E7" i="6"/>
  <c r="K6" i="6"/>
  <c r="I6" i="6"/>
  <c r="G6" i="6"/>
  <c r="E6" i="6"/>
  <c r="K5" i="6"/>
  <c r="I5" i="6"/>
  <c r="G5" i="6"/>
  <c r="E5" i="6"/>
  <c r="K4" i="6"/>
  <c r="I4" i="6"/>
  <c r="G4" i="6"/>
  <c r="E4" i="6"/>
  <c r="K3" i="6"/>
  <c r="I3" i="6"/>
  <c r="G3" i="6"/>
  <c r="E3" i="6"/>
  <c r="A3" i="6"/>
  <c r="A4" i="6" s="1"/>
  <c r="A5" i="6" s="1"/>
  <c r="A6" i="6" s="1"/>
  <c r="A7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K2" i="6"/>
  <c r="I2" i="6"/>
  <c r="G2" i="6"/>
  <c r="E2" i="6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12" i="5"/>
  <c r="L14" i="5"/>
  <c r="L16" i="5"/>
  <c r="L25" i="5"/>
  <c r="L28" i="5"/>
  <c r="L30" i="5"/>
  <c r="L32" i="5"/>
  <c r="L41" i="5"/>
  <c r="L45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12" i="5"/>
  <c r="E13" i="5"/>
  <c r="L13" i="5" s="1"/>
  <c r="E14" i="5"/>
  <c r="E15" i="5"/>
  <c r="L15" i="5" s="1"/>
  <c r="E16" i="5"/>
  <c r="E17" i="5"/>
  <c r="E18" i="5"/>
  <c r="E19" i="5"/>
  <c r="E20" i="5"/>
  <c r="E21" i="5"/>
  <c r="E22" i="5"/>
  <c r="E23" i="5"/>
  <c r="L23" i="5" s="1"/>
  <c r="E24" i="5"/>
  <c r="E25" i="5"/>
  <c r="E26" i="5"/>
  <c r="E27" i="5"/>
  <c r="L27" i="5" s="1"/>
  <c r="E28" i="5"/>
  <c r="E29" i="5"/>
  <c r="L29" i="5" s="1"/>
  <c r="E30" i="5"/>
  <c r="E31" i="5"/>
  <c r="L31" i="5" s="1"/>
  <c r="E32" i="5"/>
  <c r="E33" i="5"/>
  <c r="E34" i="5"/>
  <c r="L34" i="5" s="1"/>
  <c r="E35" i="5"/>
  <c r="L35" i="5" s="1"/>
  <c r="E36" i="5"/>
  <c r="L36" i="5" s="1"/>
  <c r="E37" i="5"/>
  <c r="L37" i="5" s="1"/>
  <c r="E38" i="5"/>
  <c r="L38" i="5" s="1"/>
  <c r="E39" i="5"/>
  <c r="E40" i="5"/>
  <c r="E41" i="5"/>
  <c r="E42" i="5"/>
  <c r="L42" i="5" s="1"/>
  <c r="E43" i="5"/>
  <c r="L43" i="5" s="1"/>
  <c r="E44" i="5"/>
  <c r="L44" i="5" s="1"/>
  <c r="E45" i="5"/>
  <c r="E46" i="5"/>
  <c r="L46" i="5" s="1"/>
  <c r="E47" i="5"/>
  <c r="E12" i="5"/>
  <c r="A30" i="5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L26" i="5" l="1"/>
  <c r="L22" i="5"/>
  <c r="L18" i="5"/>
  <c r="L33" i="5"/>
  <c r="L21" i="5"/>
  <c r="L59" i="6"/>
  <c r="L55" i="6"/>
  <c r="L50" i="6"/>
  <c r="L45" i="6"/>
  <c r="L37" i="6"/>
  <c r="L28" i="6"/>
  <c r="L46" i="6"/>
  <c r="L51" i="6"/>
  <c r="L30" i="6"/>
  <c r="L39" i="5"/>
  <c r="L19" i="5"/>
  <c r="L12" i="5"/>
  <c r="L20" i="5"/>
  <c r="L47" i="5"/>
  <c r="L17" i="5"/>
  <c r="L40" i="5"/>
  <c r="L24" i="5"/>
  <c r="L61" i="6"/>
  <c r="L57" i="6"/>
  <c r="L53" i="6"/>
  <c r="L39" i="6"/>
  <c r="L43" i="6"/>
  <c r="L41" i="6"/>
  <c r="L38" i="6"/>
  <c r="L36" i="6"/>
  <c r="L32" i="6"/>
  <c r="L31" i="6"/>
  <c r="L27" i="6"/>
  <c r="L9" i="6"/>
  <c r="L12" i="6"/>
  <c r="L34" i="6"/>
  <c r="L24" i="6"/>
  <c r="L17" i="6"/>
  <c r="L58" i="6"/>
  <c r="L56" i="6"/>
  <c r="L54" i="6"/>
  <c r="L52" i="6"/>
  <c r="L49" i="6"/>
  <c r="L48" i="6"/>
  <c r="L44" i="6"/>
  <c r="L42" i="6"/>
  <c r="L40" i="6"/>
  <c r="L35" i="6"/>
  <c r="L33" i="6"/>
  <c r="L29" i="6"/>
  <c r="L26" i="6"/>
  <c r="L25" i="6"/>
  <c r="L23" i="6"/>
  <c r="L22" i="6"/>
  <c r="L21" i="6"/>
  <c r="L20" i="6"/>
  <c r="L19" i="6"/>
  <c r="L18" i="6"/>
  <c r="L16" i="6"/>
  <c r="L15" i="6"/>
  <c r="L14" i="6"/>
  <c r="L13" i="6"/>
  <c r="L11" i="6"/>
  <c r="L10" i="6"/>
  <c r="L7" i="6"/>
  <c r="L6" i="6"/>
  <c r="L5" i="6"/>
  <c r="L4" i="6"/>
  <c r="L3" i="6"/>
  <c r="L2" i="6"/>
  <c r="A46" i="5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<sst xmlns="http://schemas.openxmlformats.org/spreadsheetml/2006/main" count="312" uniqueCount="193">
  <si>
    <t>V018796544</t>
  </si>
  <si>
    <t>ACEVEDO P., Darlyce T</t>
  </si>
  <si>
    <t>V017664513</t>
  </si>
  <si>
    <t>V016656578</t>
  </si>
  <si>
    <t>V014268015</t>
  </si>
  <si>
    <t xml:space="preserve">AVENDAÑO RUIZ, Eilyn </t>
  </si>
  <si>
    <t>V017521052</t>
  </si>
  <si>
    <t>V017664010</t>
  </si>
  <si>
    <t>V018796049</t>
  </si>
  <si>
    <t xml:space="preserve">CANET ARIAÑO, Elizabeth </t>
  </si>
  <si>
    <t>V016443964</t>
  </si>
  <si>
    <t>V017664595</t>
  </si>
  <si>
    <t>CARPIO R., Alfredo</t>
  </si>
  <si>
    <t>V011465954</t>
  </si>
  <si>
    <t xml:space="preserve">CASTILLO DE RODRÍGUEZ, Esperanza </t>
  </si>
  <si>
    <t>V015922809</t>
  </si>
  <si>
    <t>V010153065</t>
  </si>
  <si>
    <t>DEPABLOS W., Sandra</t>
  </si>
  <si>
    <t>V017894700</t>
  </si>
  <si>
    <t>ECHEVERRIA CARMONA, María M</t>
  </si>
  <si>
    <t>V010713547</t>
  </si>
  <si>
    <t>FIERRO B., Milena</t>
  </si>
  <si>
    <t>V015754314</t>
  </si>
  <si>
    <t>FLORES, Francisco</t>
  </si>
  <si>
    <t>V016720969</t>
  </si>
  <si>
    <t>GOMEZ MEDINA, Soranyela</t>
  </si>
  <si>
    <t>V008001202</t>
  </si>
  <si>
    <t xml:space="preserve">GOYO F., Dory </t>
  </si>
  <si>
    <t>V013790592</t>
  </si>
  <si>
    <t>GUTIERREZ V., Lux</t>
  </si>
  <si>
    <t>V018721178</t>
  </si>
  <si>
    <t>V017522670</t>
  </si>
  <si>
    <t>V010105046</t>
  </si>
  <si>
    <t>MALDONADO SANCHEZ, Ramón</t>
  </si>
  <si>
    <t>V013499633</t>
  </si>
  <si>
    <t xml:space="preserve">MARQUEZ JAIMES, Lisbia </t>
  </si>
  <si>
    <t>V009479943</t>
  </si>
  <si>
    <t>MARQUINA PAREDES, Marisol</t>
  </si>
  <si>
    <t>V009479022</t>
  </si>
  <si>
    <t>MOLINA D., Gladis</t>
  </si>
  <si>
    <t>V018577170</t>
  </si>
  <si>
    <t>MOLINA C., Abril</t>
  </si>
  <si>
    <t>V014401806</t>
  </si>
  <si>
    <t>ORTEGA ARAUJO, José</t>
  </si>
  <si>
    <t>V017523936</t>
  </si>
  <si>
    <t>PACHECO VETENCOURT, Yessika</t>
  </si>
  <si>
    <t>V012057719</t>
  </si>
  <si>
    <t>PERAZA PALMARES, Humbert</t>
  </si>
  <si>
    <t>V010106143</t>
  </si>
  <si>
    <t xml:space="preserve">QUINTERO S., María </t>
  </si>
  <si>
    <t>V016933990</t>
  </si>
  <si>
    <t>RAMIREZ G., Mairene</t>
  </si>
  <si>
    <t>V018798237</t>
  </si>
  <si>
    <t>RANGEL EUZCATEGUY, Joselin</t>
  </si>
  <si>
    <t>V016657761</t>
  </si>
  <si>
    <t>V016443029</t>
  </si>
  <si>
    <t xml:space="preserve">RUIZ JAUREGUI, Evelyn </t>
  </si>
  <si>
    <t>V017521486</t>
  </si>
  <si>
    <t>SALINAS MÉNDEZ, Nathaly</t>
  </si>
  <si>
    <t>V017266796</t>
  </si>
  <si>
    <t xml:space="preserve">SUAREZ BENITEZ , Máriel </t>
  </si>
  <si>
    <t>V018619571</t>
  </si>
  <si>
    <t>SUESCUM C., Car Emyr</t>
  </si>
  <si>
    <t>V015941527</t>
  </si>
  <si>
    <t>TERAN U., Ana</t>
  </si>
  <si>
    <t>V017455392</t>
  </si>
  <si>
    <t xml:space="preserve">TORRES SÁNCHEZ, Leonardo </t>
  </si>
  <si>
    <t>V015517885</t>
  </si>
  <si>
    <t>ZAMBRANO L., Vianet</t>
  </si>
  <si>
    <t>Nº</t>
  </si>
  <si>
    <t>C.I.</t>
  </si>
  <si>
    <t>Apellido y Nombre</t>
  </si>
  <si>
    <t>Asitencia</t>
  </si>
  <si>
    <t>Disposición</t>
  </si>
  <si>
    <t>Participación</t>
  </si>
  <si>
    <t>CARRASQUERO L, Carlos E.</t>
  </si>
  <si>
    <t>Trabajo</t>
  </si>
  <si>
    <t>V016445153</t>
  </si>
  <si>
    <t>RIVAS RODRÍGUEZ, Dessi</t>
  </si>
  <si>
    <t>V018205245</t>
  </si>
  <si>
    <t>Sección 01</t>
  </si>
  <si>
    <t>Listado de Alumnos</t>
  </si>
  <si>
    <t>Prof. José Antonio Tinto</t>
  </si>
  <si>
    <t>21 al 18 de nov. 2009</t>
  </si>
  <si>
    <t>25 nov - 16 de dic. 2009</t>
  </si>
  <si>
    <t>ANDRADE LEÓN, Adriana C</t>
  </si>
  <si>
    <t>ARÉVALO P., Eduardo A</t>
  </si>
  <si>
    <t>BARRIOS M., Víctor A</t>
  </si>
  <si>
    <t>BUCCELLATO C., Félix J</t>
  </si>
  <si>
    <t>CANO GUILLÉN, Gayrimar B</t>
  </si>
  <si>
    <t>CRISTANCHO PRIETO, Carlos A</t>
  </si>
  <si>
    <t>LEÓN LEÓN, Luis A</t>
  </si>
  <si>
    <t>MALDONADO OSUNA, Román A</t>
  </si>
  <si>
    <t>RINCON SUAREZ, Eva N</t>
  </si>
  <si>
    <t>Trabajos</t>
  </si>
  <si>
    <t>Definitiva</t>
  </si>
  <si>
    <t>BAUTISTA RONDON , PAULINA</t>
  </si>
  <si>
    <t>BUSTOS BRICEÑO , CARLA ANDREÍNA</t>
  </si>
  <si>
    <t>CARMONA RINCÓN , YENIREÉ ALEJANDRA</t>
  </si>
  <si>
    <t>CARRERO ROSALES , ERIANA CAROLINA</t>
  </si>
  <si>
    <t>CASTRO MORALES , YUSMARY FIORELLA</t>
  </si>
  <si>
    <t>CONTRERAS RANGEL , YENI ROSANA</t>
  </si>
  <si>
    <t>CONTRERAS MOLINA , JOSE LUIS</t>
  </si>
  <si>
    <t>DUGARTE SANCHEZ , PEDRO LUIS</t>
  </si>
  <si>
    <t>ELBAROUKI GUTIERREZ , JOHANNA MARIZAID</t>
  </si>
  <si>
    <t>ESCALANTE CARRERO , GABRIEL ALFREDO</t>
  </si>
  <si>
    <t>FIERRO ROJAS , NANCY COROMOTO</t>
  </si>
  <si>
    <t>FUENTES ROA , FATIMA JULIANA</t>
  </si>
  <si>
    <t>GAVIDIA ARAQUE , KARINA LISBETH DEL VALL</t>
  </si>
  <si>
    <t>GONZALEZ MUÑOZ , JOAQUIN ERNESTO</t>
  </si>
  <si>
    <t>HERNANDEZ CASANOVA , ANNIA KARINA</t>
  </si>
  <si>
    <t>JEREZ SALAZAR , OVIANA CATHERINE</t>
  </si>
  <si>
    <t>LACLÉ SULBARÁN , JOSÉ GABRIEL</t>
  </si>
  <si>
    <t>LEON GIL , MARTHA CAROLINA</t>
  </si>
  <si>
    <t>MENDOZA FERNANDEZ , CARMEN FABIANA</t>
  </si>
  <si>
    <t>MOLINA AVENDAÑO , LIZBETH SOLEDAD</t>
  </si>
  <si>
    <t>MONTOYA CONTRERAS , JORGE LUIS</t>
  </si>
  <si>
    <t>MORENO RAMIREZ , ERIKA YUZNEY</t>
  </si>
  <si>
    <t>NOUREDDINE ANGARITA , VLAIMAR YUSMILA</t>
  </si>
  <si>
    <t>PEÑA RODRIGUEZ , MARIOLY YULEXZI</t>
  </si>
  <si>
    <t>PEÑA MONSALVE , DULCE MARIA</t>
  </si>
  <si>
    <t>PINEDA ARIAS , SAMANTHA ELENA</t>
  </si>
  <si>
    <t>QUEVEDO DIANA , ORLANDO ANTONIO</t>
  </si>
  <si>
    <t>QUINTERO SANCHEZ HERMES XAVIE</t>
  </si>
  <si>
    <t>QUINTERO CALDERON , CRISTI YUDITH</t>
  </si>
  <si>
    <t>RODRÍGUEZ AVENDAÑO , LAURA LORENA</t>
  </si>
  <si>
    <t>ROSATI UZCATEGUI , OSBELY BELSAI</t>
  </si>
  <si>
    <t>RUIZ CONTRERAS , MARIA EUGENIA</t>
  </si>
  <si>
    <t>SANCHEZ AVENDAÑO , LUIS ENRIQUE</t>
  </si>
  <si>
    <t>SOSA FRARE , STEPHANIE</t>
  </si>
  <si>
    <t>VALERO MONTENEGRO LUIS ALBERTO</t>
  </si>
  <si>
    <t>RIVAS M., ANDREA P.</t>
  </si>
  <si>
    <t>Entrevista empresario</t>
  </si>
  <si>
    <t>Asistencias</t>
  </si>
  <si>
    <t>BARCO</t>
  </si>
  <si>
    <t>25% trabajos</t>
  </si>
  <si>
    <t>40% entrevista</t>
  </si>
  <si>
    <t>15 % barco</t>
  </si>
  <si>
    <t xml:space="preserve">Infografia </t>
  </si>
  <si>
    <t xml:space="preserve">20% infografia </t>
  </si>
  <si>
    <t>ALBORNOZ PEREZ , YASMIRA NOHELY</t>
  </si>
  <si>
    <t>ALTUVE VIELMA , IZAMAR</t>
  </si>
  <si>
    <t>ARAUJO PULEO , DAHIANA PAOLA</t>
  </si>
  <si>
    <t>ARELLANO CLAVIJO , VIVIANA AUXILIADORA</t>
  </si>
  <si>
    <t>ARIAS ALVARADO , MARYOLI ALEJANDRA</t>
  </si>
  <si>
    <t>CAMARGO MORENO , KARELYS MARIANA</t>
  </si>
  <si>
    <t>CARMONA RAMÍREZ , EBANY SOPHIA</t>
  </si>
  <si>
    <t>CONTRERAS TORRES , GUILLERMO OSWALDO</t>
  </si>
  <si>
    <t>Contreras Ramírez , Elsy Carolina</t>
  </si>
  <si>
    <t>CONTRERAS ROSALES, JOHNNY ALBERTO</t>
  </si>
  <si>
    <t>D`ALESSIO FESTA , GIANFRANCO</t>
  </si>
  <si>
    <t>DIAZ C. JOLANDY Y.</t>
  </si>
  <si>
    <t>DÍAZ CRUZ , ONELLA ANDREA</t>
  </si>
  <si>
    <t>DUGARTE MARQUEZ , ENDRI JESUS</t>
  </si>
  <si>
    <t>DUGARTE ROJAS , MARCO AURELIO</t>
  </si>
  <si>
    <t>Durán Parra , Lesly Carolina</t>
  </si>
  <si>
    <t>FALCON CASTILLO , LISBETH MARIA</t>
  </si>
  <si>
    <t>GARCIA GOMEZ , HUMBERTO ANDRES</t>
  </si>
  <si>
    <t>GARCIA R LEONARDO J</t>
  </si>
  <si>
    <t>GENOVESE GARCIA , LUISANNA</t>
  </si>
  <si>
    <t>GOMEZ A. NATHASHA V.</t>
  </si>
  <si>
    <t>GONZALEZ CASTILLO , LUIS MIGUEL</t>
  </si>
  <si>
    <t>GONZALEZ RODRÍGUEZ , DANIEL ARTURO</t>
  </si>
  <si>
    <t>JEREZ LIMA , ANA MYLIN</t>
  </si>
  <si>
    <t>MARQUEZ RUIZ YAJAIRA -</t>
  </si>
  <si>
    <t>MATOS ALDANA , ANDREA DE LOS ANTARES</t>
  </si>
  <si>
    <t>MEJÍAS YÁNEZ , NICOLA JOSÉ</t>
  </si>
  <si>
    <t>MESA UZCATEGUI , ANGELLY PRISCILLA</t>
  </si>
  <si>
    <t>MOLINA AVENDAÑO , CARMEN CRISTINA</t>
  </si>
  <si>
    <t>MORA CRUZ , INGRID ZULEYMA</t>
  </si>
  <si>
    <t>Mora Soto , Yethzy Alexandra</t>
  </si>
  <si>
    <t>OMAÑA BRICEÑO , YOHERT JOSE</t>
  </si>
  <si>
    <t>Orozco Zambrano , María Cristina</t>
  </si>
  <si>
    <t>PAIVA TORRES , MIGUEL ANGEL</t>
  </si>
  <si>
    <t>Paredes Gomez , Dreisy Josua</t>
  </si>
  <si>
    <t>Parra Rondon , Diana Karina</t>
  </si>
  <si>
    <t>PEÑA BRAVO , YULEIDY DEL VALLE</t>
  </si>
  <si>
    <t>PEÑA LOPEZ , KATIUSKA DEL VALLE</t>
  </si>
  <si>
    <t>Quintero Contreras , Ingrid Del Carmen</t>
  </si>
  <si>
    <t>RAMIREZ L YERALDY A</t>
  </si>
  <si>
    <t>RAMIREZ PEREZ , KENNY JOHAN</t>
  </si>
  <si>
    <t>RODRÍGUEZ HERNÁNDEZ , RUBY BETZAIDA</t>
  </si>
  <si>
    <t>RODRIGUEZ VIELMA , ROGER ALEXANDER</t>
  </si>
  <si>
    <t>RONDÓN SOSA , ANTONY XAVIER</t>
  </si>
  <si>
    <t>SALAS CAMACHO , MARIA JOSE</t>
  </si>
  <si>
    <t>SALAS CONTRERAS , ERICK DANILO</t>
  </si>
  <si>
    <t>TERÁN LINARES , KARELYS KATHERINE</t>
  </si>
  <si>
    <t>URBINA CONTRERAS, YIRLEY ANDREINA</t>
  </si>
  <si>
    <t>VIELMA MARQUINA , MAELVIS MIGUELINA</t>
  </si>
  <si>
    <t>ZAMBRANO ZAPATA , ISABEL</t>
  </si>
  <si>
    <t>BRAVO GONZALEZ, ADALBERTO</t>
  </si>
  <si>
    <t>Trabajos (VIDEO, entrevista a alexis)</t>
  </si>
  <si>
    <t>20% infografia (Vzla Antier y Cuento Final)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</si>
</sst>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0" xfId="0" applyBorder="1"/>
    <xf numFmtId="0" fontId="6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12" xfId="0" applyFont="1" applyBorder="1"/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" borderId="25" xfId="0" applyFill="1" applyBorder="1"/>
    <xf numFmtId="0" fontId="9" fillId="3" borderId="12" xfId="0" applyFont="1" applyFill="1" applyBorder="1"/>
    <xf numFmtId="0" fontId="9" fillId="3" borderId="12" xfId="0" applyFont="1" applyFill="1" applyBorder="1" applyAlignment="1">
      <alignment horizontal="center"/>
    </xf>
    <xf numFmtId="0" fontId="0" fillId="3" borderId="0" xfId="0" applyFill="1"/>
    <xf numFmtId="0" fontId="9" fillId="3" borderId="23" xfId="0" applyFont="1" applyFill="1" applyBorder="1" applyAlignment="1">
      <alignment horizontal="center"/>
    </xf>
    <xf numFmtId="0" fontId="0" fillId="0" borderId="25" xfId="0" applyBorder="1"/>
    <xf numFmtId="0" fontId="5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0" fillId="4" borderId="25" xfId="0" applyFill="1" applyBorder="1"/>
    <xf numFmtId="0" fontId="10" fillId="4" borderId="33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95250</xdr:colOff>
      <xdr:row>9</xdr:row>
      <xdr:rowOff>9525</xdr:rowOff>
    </xdr:to>
    <xdr:pic>
      <xdr:nvPicPr>
        <xdr:cNvPr id="1025" name="Picture 2" descr="http://co105w.col105.mail.live.com/att/GetAttachment.aspx?tnail=0&amp;messageId=af816d84-d9f8-4f18-bf34-947068bfd80d&amp;Aux=44|0|8CBFF1984DFA040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174307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0</xdr:row>
      <xdr:rowOff>28575</xdr:rowOff>
    </xdr:from>
    <xdr:to>
      <xdr:col>5</xdr:col>
      <xdr:colOff>19050</xdr:colOff>
      <xdr:row>4</xdr:row>
      <xdr:rowOff>114300</xdr:rowOff>
    </xdr:to>
    <xdr:pic>
      <xdr:nvPicPr>
        <xdr:cNvPr id="10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2150" y="28575"/>
          <a:ext cx="21526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95250</xdr:colOff>
      <xdr:row>9</xdr:row>
      <xdr:rowOff>9525</xdr:rowOff>
    </xdr:to>
    <xdr:pic>
      <xdr:nvPicPr>
        <xdr:cNvPr id="2049" name="Picture 2" descr="http://co105w.col105.mail.live.com/att/GetAttachment.aspx?tnail=0&amp;messageId=af816d84-d9f8-4f18-bf34-947068bfd80d&amp;Aux=44|0|8CBFF1984DFA040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161925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0</xdr:row>
      <xdr:rowOff>28575</xdr:rowOff>
    </xdr:from>
    <xdr:to>
      <xdr:col>5</xdr:col>
      <xdr:colOff>19050</xdr:colOff>
      <xdr:row>4</xdr:row>
      <xdr:rowOff>114300</xdr:rowOff>
    </xdr:to>
    <xdr:pic>
      <xdr:nvPicPr>
        <xdr:cNvPr id="20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38325" y="28575"/>
          <a:ext cx="1943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9</xdr:row>
      <xdr:rowOff>9525</xdr:rowOff>
    </xdr:to>
    <xdr:pic>
      <xdr:nvPicPr>
        <xdr:cNvPr id="3073" name="Picture 2" descr="http://co105w.col105.mail.live.com/att/GetAttachment.aspx?tnail=0&amp;messageId=af816d84-d9f8-4f18-bf34-947068bfd80d&amp;Aux=44|0|8CBFF1984DFA040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161925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28575</xdr:rowOff>
    </xdr:from>
    <xdr:to>
      <xdr:col>2</xdr:col>
      <xdr:colOff>0</xdr:colOff>
      <xdr:row>4</xdr:row>
      <xdr:rowOff>114300</xdr:rowOff>
    </xdr:to>
    <xdr:pic>
      <xdr:nvPicPr>
        <xdr:cNvPr id="30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38325" y="28575"/>
          <a:ext cx="1943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53"/>
  <sheetViews>
    <sheetView view="pageBreakPreview" workbookViewId="0">
      <selection activeCell="C49" sqref="C49:D49"/>
    </sheetView>
  </sheetViews>
  <sheetFormatPr baseColWidth="10" defaultRowHeight="12.75" x14ac:dyDescent="0.2"/>
  <cols>
    <col min="1" max="1" width="3.85546875" bestFit="1" customWidth="1"/>
    <col min="2" max="2" width="13.28515625" customWidth="1"/>
    <col min="4" max="4" width="28.42578125" customWidth="1"/>
    <col min="5" max="24" width="4.42578125" customWidth="1"/>
  </cols>
  <sheetData>
    <row r="4" spans="1:24" ht="18" x14ac:dyDescent="0.25">
      <c r="E4" s="13"/>
    </row>
    <row r="6" spans="1:24" ht="18" x14ac:dyDescent="0.25">
      <c r="E6" s="13"/>
    </row>
    <row r="7" spans="1:24" ht="19.5" x14ac:dyDescent="0.3">
      <c r="E7" s="82" t="s">
        <v>81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</row>
    <row r="8" spans="1:24" ht="15" x14ac:dyDescent="0.25">
      <c r="E8" s="14" t="s">
        <v>80</v>
      </c>
    </row>
    <row r="9" spans="1:24" ht="15" x14ac:dyDescent="0.25">
      <c r="E9" s="14" t="s">
        <v>82</v>
      </c>
    </row>
    <row r="10" spans="1:24" ht="13.5" thickBot="1" x14ac:dyDescent="0.25"/>
    <row r="11" spans="1:24" ht="15.75" x14ac:dyDescent="0.2">
      <c r="A11" s="64" t="s">
        <v>69</v>
      </c>
      <c r="B11" s="64" t="s">
        <v>70</v>
      </c>
      <c r="C11" s="66" t="s">
        <v>71</v>
      </c>
      <c r="D11" s="67"/>
      <c r="E11" s="70" t="s">
        <v>72</v>
      </c>
      <c r="F11" s="71"/>
      <c r="G11" s="71"/>
      <c r="H11" s="71"/>
      <c r="I11" s="72"/>
      <c r="J11" s="73" t="s">
        <v>73</v>
      </c>
      <c r="K11" s="71"/>
      <c r="L11" s="71"/>
      <c r="M11" s="71"/>
      <c r="N11" s="72"/>
      <c r="O11" s="73" t="s">
        <v>74</v>
      </c>
      <c r="P11" s="71"/>
      <c r="Q11" s="71"/>
      <c r="R11" s="71"/>
      <c r="S11" s="72"/>
      <c r="T11" s="73" t="s">
        <v>76</v>
      </c>
      <c r="U11" s="70"/>
      <c r="V11" s="71"/>
      <c r="W11" s="71"/>
      <c r="X11" s="72"/>
    </row>
    <row r="12" spans="1:24" ht="13.5" thickBot="1" x14ac:dyDescent="0.25">
      <c r="A12" s="65"/>
      <c r="B12" s="65"/>
      <c r="C12" s="68"/>
      <c r="D12" s="69"/>
      <c r="E12" s="74" t="s">
        <v>83</v>
      </c>
      <c r="F12" s="74"/>
      <c r="G12" s="74"/>
      <c r="H12" s="74"/>
      <c r="I12" s="75"/>
      <c r="J12" s="74" t="s">
        <v>83</v>
      </c>
      <c r="K12" s="74"/>
      <c r="L12" s="74"/>
      <c r="M12" s="74"/>
      <c r="N12" s="75"/>
      <c r="O12" s="74" t="s">
        <v>83</v>
      </c>
      <c r="P12" s="74"/>
      <c r="Q12" s="74"/>
      <c r="R12" s="74"/>
      <c r="S12" s="75"/>
      <c r="T12" s="74" t="s">
        <v>83</v>
      </c>
      <c r="U12" s="74"/>
      <c r="V12" s="74"/>
      <c r="W12" s="74"/>
      <c r="X12" s="75"/>
    </row>
    <row r="13" spans="1:24" ht="17.25" customHeight="1" x14ac:dyDescent="0.2">
      <c r="A13" s="3">
        <v>1</v>
      </c>
      <c r="B13" s="21" t="s">
        <v>0</v>
      </c>
      <c r="C13" s="76" t="s">
        <v>1</v>
      </c>
      <c r="D13" s="77"/>
      <c r="E13" s="15"/>
      <c r="F13" s="5"/>
      <c r="G13" s="5"/>
      <c r="H13" s="5"/>
      <c r="I13" s="6"/>
      <c r="J13" s="4"/>
      <c r="K13" s="5"/>
      <c r="L13" s="5"/>
      <c r="M13" s="5"/>
      <c r="N13" s="6"/>
      <c r="O13" s="4"/>
      <c r="P13" s="5"/>
      <c r="Q13" s="5"/>
      <c r="R13" s="5"/>
      <c r="S13" s="6"/>
      <c r="T13" s="4"/>
      <c r="U13" s="15"/>
      <c r="V13" s="5"/>
      <c r="W13" s="5"/>
      <c r="X13" s="6"/>
    </row>
    <row r="14" spans="1:24" ht="17.25" customHeight="1" x14ac:dyDescent="0.2">
      <c r="A14" s="1">
        <f>A13+1</f>
        <v>2</v>
      </c>
      <c r="B14" s="22" t="s">
        <v>2</v>
      </c>
      <c r="C14" s="78" t="s">
        <v>85</v>
      </c>
      <c r="D14" s="79"/>
      <c r="E14" s="16"/>
      <c r="F14" s="8"/>
      <c r="G14" s="8"/>
      <c r="H14" s="8"/>
      <c r="I14" s="9"/>
      <c r="J14" s="7"/>
      <c r="K14" s="8"/>
      <c r="L14" s="8"/>
      <c r="M14" s="8"/>
      <c r="N14" s="9"/>
      <c r="O14" s="7"/>
      <c r="P14" s="8"/>
      <c r="Q14" s="8"/>
      <c r="R14" s="8"/>
      <c r="S14" s="9"/>
      <c r="T14" s="7"/>
      <c r="U14" s="16"/>
      <c r="V14" s="8"/>
      <c r="W14" s="8"/>
      <c r="X14" s="9"/>
    </row>
    <row r="15" spans="1:24" ht="17.25" customHeight="1" x14ac:dyDescent="0.2">
      <c r="A15" s="1">
        <f t="shared" ref="A15:A53" si="0">A14+1</f>
        <v>3</v>
      </c>
      <c r="B15" s="22" t="s">
        <v>3</v>
      </c>
      <c r="C15" s="78" t="s">
        <v>86</v>
      </c>
      <c r="D15" s="79"/>
      <c r="E15" s="16"/>
      <c r="F15" s="8"/>
      <c r="G15" s="8"/>
      <c r="H15" s="8"/>
      <c r="I15" s="9"/>
      <c r="J15" s="7"/>
      <c r="K15" s="8"/>
      <c r="L15" s="8"/>
      <c r="M15" s="8"/>
      <c r="N15" s="9"/>
      <c r="O15" s="7"/>
      <c r="P15" s="8"/>
      <c r="Q15" s="8"/>
      <c r="R15" s="8"/>
      <c r="S15" s="9"/>
      <c r="T15" s="7"/>
      <c r="U15" s="16"/>
      <c r="V15" s="8"/>
      <c r="W15" s="8"/>
      <c r="X15" s="9"/>
    </row>
    <row r="16" spans="1:24" ht="17.25" customHeight="1" x14ac:dyDescent="0.2">
      <c r="A16" s="1">
        <f t="shared" si="0"/>
        <v>4</v>
      </c>
      <c r="B16" s="22" t="s">
        <v>4</v>
      </c>
      <c r="C16" s="78" t="s">
        <v>5</v>
      </c>
      <c r="D16" s="79"/>
      <c r="E16" s="16"/>
      <c r="F16" s="8"/>
      <c r="G16" s="8"/>
      <c r="H16" s="8"/>
      <c r="I16" s="9"/>
      <c r="J16" s="7"/>
      <c r="K16" s="8"/>
      <c r="L16" s="8"/>
      <c r="M16" s="8"/>
      <c r="N16" s="9"/>
      <c r="O16" s="7"/>
      <c r="P16" s="8"/>
      <c r="Q16" s="8"/>
      <c r="R16" s="8"/>
      <c r="S16" s="9"/>
      <c r="T16" s="7"/>
      <c r="U16" s="16"/>
      <c r="V16" s="8"/>
      <c r="W16" s="8"/>
      <c r="X16" s="9"/>
    </row>
    <row r="17" spans="1:24" ht="17.25" customHeight="1" x14ac:dyDescent="0.2">
      <c r="A17" s="1">
        <f t="shared" si="0"/>
        <v>5</v>
      </c>
      <c r="B17" s="22" t="s">
        <v>6</v>
      </c>
      <c r="C17" s="78" t="s">
        <v>87</v>
      </c>
      <c r="D17" s="79"/>
      <c r="E17" s="16"/>
      <c r="F17" s="8"/>
      <c r="G17" s="8"/>
      <c r="H17" s="8"/>
      <c r="I17" s="9"/>
      <c r="J17" s="7"/>
      <c r="K17" s="8"/>
      <c r="L17" s="8"/>
      <c r="M17" s="8"/>
      <c r="N17" s="9"/>
      <c r="O17" s="7"/>
      <c r="P17" s="8"/>
      <c r="Q17" s="8"/>
      <c r="R17" s="8"/>
      <c r="S17" s="9"/>
      <c r="T17" s="7"/>
      <c r="U17" s="16"/>
      <c r="V17" s="8"/>
      <c r="W17" s="8"/>
      <c r="X17" s="9"/>
    </row>
    <row r="18" spans="1:24" ht="17.25" customHeight="1" x14ac:dyDescent="0.2">
      <c r="A18" s="1">
        <f t="shared" si="0"/>
        <v>6</v>
      </c>
      <c r="B18" s="22" t="s">
        <v>7</v>
      </c>
      <c r="C18" s="78" t="s">
        <v>88</v>
      </c>
      <c r="D18" s="79"/>
      <c r="E18" s="16"/>
      <c r="F18" s="8"/>
      <c r="G18" s="8"/>
      <c r="H18" s="8"/>
      <c r="I18" s="9"/>
      <c r="J18" s="7"/>
      <c r="K18" s="8"/>
      <c r="L18" s="8"/>
      <c r="M18" s="8"/>
      <c r="N18" s="9"/>
      <c r="O18" s="7"/>
      <c r="P18" s="8"/>
      <c r="Q18" s="8"/>
      <c r="R18" s="8"/>
      <c r="S18" s="9"/>
      <c r="T18" s="7"/>
      <c r="U18" s="16"/>
      <c r="V18" s="8"/>
      <c r="W18" s="8"/>
      <c r="X18" s="9"/>
    </row>
    <row r="19" spans="1:24" ht="17.25" customHeight="1" x14ac:dyDescent="0.2">
      <c r="A19" s="1">
        <f t="shared" si="0"/>
        <v>7</v>
      </c>
      <c r="B19" s="22" t="s">
        <v>8</v>
      </c>
      <c r="C19" s="78" t="s">
        <v>9</v>
      </c>
      <c r="D19" s="79"/>
      <c r="E19" s="16"/>
      <c r="F19" s="8"/>
      <c r="G19" s="8"/>
      <c r="H19" s="8"/>
      <c r="I19" s="9"/>
      <c r="J19" s="7"/>
      <c r="K19" s="8"/>
      <c r="L19" s="8"/>
      <c r="M19" s="8"/>
      <c r="N19" s="9"/>
      <c r="O19" s="7"/>
      <c r="P19" s="8"/>
      <c r="Q19" s="8"/>
      <c r="R19" s="8"/>
      <c r="S19" s="9"/>
      <c r="T19" s="7"/>
      <c r="U19" s="16"/>
      <c r="V19" s="8"/>
      <c r="W19" s="8"/>
      <c r="X19" s="9"/>
    </row>
    <row r="20" spans="1:24" ht="17.25" customHeight="1" x14ac:dyDescent="0.2">
      <c r="A20" s="1">
        <f t="shared" si="0"/>
        <v>8</v>
      </c>
      <c r="B20" s="22" t="s">
        <v>10</v>
      </c>
      <c r="C20" s="78" t="s">
        <v>89</v>
      </c>
      <c r="D20" s="79"/>
      <c r="E20" s="16"/>
      <c r="F20" s="8"/>
      <c r="G20" s="8"/>
      <c r="H20" s="8"/>
      <c r="I20" s="9"/>
      <c r="J20" s="7"/>
      <c r="K20" s="8"/>
      <c r="L20" s="8"/>
      <c r="M20" s="8"/>
      <c r="N20" s="9"/>
      <c r="O20" s="7"/>
      <c r="P20" s="8"/>
      <c r="Q20" s="8"/>
      <c r="R20" s="8"/>
      <c r="S20" s="9"/>
      <c r="T20" s="7"/>
      <c r="U20" s="16"/>
      <c r="V20" s="8"/>
      <c r="W20" s="8"/>
      <c r="X20" s="9"/>
    </row>
    <row r="21" spans="1:24" ht="17.25" customHeight="1" x14ac:dyDescent="0.2">
      <c r="A21" s="1">
        <f t="shared" si="0"/>
        <v>9</v>
      </c>
      <c r="B21" s="22" t="s">
        <v>79</v>
      </c>
      <c r="C21" s="78" t="s">
        <v>75</v>
      </c>
      <c r="D21" s="79"/>
      <c r="E21" s="16"/>
      <c r="F21" s="8"/>
      <c r="G21" s="8"/>
      <c r="H21" s="8"/>
      <c r="I21" s="9"/>
      <c r="J21" s="7"/>
      <c r="K21" s="8"/>
      <c r="L21" s="8"/>
      <c r="M21" s="8"/>
      <c r="N21" s="9"/>
      <c r="O21" s="7"/>
      <c r="P21" s="8"/>
      <c r="Q21" s="8"/>
      <c r="R21" s="8"/>
      <c r="S21" s="9"/>
      <c r="T21" s="7"/>
      <c r="U21" s="16"/>
      <c r="V21" s="8"/>
      <c r="W21" s="8"/>
      <c r="X21" s="9"/>
    </row>
    <row r="22" spans="1:24" ht="17.25" customHeight="1" x14ac:dyDescent="0.2">
      <c r="A22" s="1">
        <f t="shared" si="0"/>
        <v>10</v>
      </c>
      <c r="B22" s="22" t="s">
        <v>11</v>
      </c>
      <c r="C22" s="78" t="s">
        <v>12</v>
      </c>
      <c r="D22" s="79"/>
      <c r="E22" s="16"/>
      <c r="F22" s="8"/>
      <c r="G22" s="8"/>
      <c r="H22" s="8"/>
      <c r="I22" s="9"/>
      <c r="J22" s="7"/>
      <c r="K22" s="8"/>
      <c r="L22" s="8"/>
      <c r="M22" s="8"/>
      <c r="N22" s="9"/>
      <c r="O22" s="7"/>
      <c r="P22" s="8"/>
      <c r="Q22" s="8"/>
      <c r="R22" s="8"/>
      <c r="S22" s="9"/>
      <c r="T22" s="7"/>
      <c r="U22" s="16"/>
      <c r="V22" s="8"/>
      <c r="W22" s="8"/>
      <c r="X22" s="9"/>
    </row>
    <row r="23" spans="1:24" ht="17.25" customHeight="1" x14ac:dyDescent="0.2">
      <c r="A23" s="1">
        <f t="shared" si="0"/>
        <v>11</v>
      </c>
      <c r="B23" s="22" t="s">
        <v>13</v>
      </c>
      <c r="C23" s="78" t="s">
        <v>14</v>
      </c>
      <c r="D23" s="79"/>
      <c r="E23" s="16"/>
      <c r="F23" s="8"/>
      <c r="G23" s="8"/>
      <c r="H23" s="8"/>
      <c r="I23" s="9"/>
      <c r="J23" s="7"/>
      <c r="K23" s="8"/>
      <c r="L23" s="8"/>
      <c r="M23" s="8"/>
      <c r="N23" s="9"/>
      <c r="O23" s="7"/>
      <c r="P23" s="8"/>
      <c r="Q23" s="8"/>
      <c r="R23" s="8"/>
      <c r="S23" s="9"/>
      <c r="T23" s="7"/>
      <c r="U23" s="16"/>
      <c r="V23" s="8"/>
      <c r="W23" s="8"/>
      <c r="X23" s="9"/>
    </row>
    <row r="24" spans="1:24" ht="17.25" customHeight="1" x14ac:dyDescent="0.2">
      <c r="A24" s="1">
        <f t="shared" si="0"/>
        <v>12</v>
      </c>
      <c r="B24" s="22" t="s">
        <v>15</v>
      </c>
      <c r="C24" s="78" t="s">
        <v>90</v>
      </c>
      <c r="D24" s="79"/>
      <c r="E24" s="16"/>
      <c r="F24" s="8"/>
      <c r="G24" s="8"/>
      <c r="H24" s="8"/>
      <c r="I24" s="9"/>
      <c r="J24" s="7"/>
      <c r="K24" s="8"/>
      <c r="L24" s="8"/>
      <c r="M24" s="8"/>
      <c r="N24" s="9"/>
      <c r="O24" s="7"/>
      <c r="P24" s="8"/>
      <c r="Q24" s="8"/>
      <c r="R24" s="8"/>
      <c r="S24" s="9"/>
      <c r="T24" s="7"/>
      <c r="U24" s="16"/>
      <c r="V24" s="8"/>
      <c r="W24" s="8"/>
      <c r="X24" s="9"/>
    </row>
    <row r="25" spans="1:24" ht="17.25" customHeight="1" x14ac:dyDescent="0.2">
      <c r="A25" s="1">
        <f t="shared" si="0"/>
        <v>13</v>
      </c>
      <c r="B25" s="22" t="s">
        <v>16</v>
      </c>
      <c r="C25" s="78" t="s">
        <v>17</v>
      </c>
      <c r="D25" s="79"/>
      <c r="E25" s="16"/>
      <c r="F25" s="8"/>
      <c r="G25" s="8"/>
      <c r="H25" s="8"/>
      <c r="I25" s="9"/>
      <c r="J25" s="7"/>
      <c r="K25" s="8"/>
      <c r="L25" s="8"/>
      <c r="M25" s="8"/>
      <c r="N25" s="9"/>
      <c r="O25" s="7"/>
      <c r="P25" s="8"/>
      <c r="Q25" s="8"/>
      <c r="R25" s="8"/>
      <c r="S25" s="9"/>
      <c r="T25" s="7"/>
      <c r="U25" s="16"/>
      <c r="V25" s="8"/>
      <c r="W25" s="8"/>
      <c r="X25" s="9"/>
    </row>
    <row r="26" spans="1:24" ht="17.25" customHeight="1" x14ac:dyDescent="0.2">
      <c r="A26" s="1">
        <f t="shared" si="0"/>
        <v>14</v>
      </c>
      <c r="B26" s="22" t="s">
        <v>18</v>
      </c>
      <c r="C26" s="78" t="s">
        <v>19</v>
      </c>
      <c r="D26" s="79"/>
      <c r="E26" s="16"/>
      <c r="F26" s="8"/>
      <c r="G26" s="8"/>
      <c r="H26" s="8"/>
      <c r="I26" s="9"/>
      <c r="J26" s="7"/>
      <c r="K26" s="8"/>
      <c r="L26" s="8"/>
      <c r="M26" s="8"/>
      <c r="N26" s="9"/>
      <c r="O26" s="7"/>
      <c r="P26" s="8"/>
      <c r="Q26" s="8"/>
      <c r="R26" s="8"/>
      <c r="S26" s="9"/>
      <c r="T26" s="7"/>
      <c r="U26" s="16"/>
      <c r="V26" s="8"/>
      <c r="W26" s="8"/>
      <c r="X26" s="9"/>
    </row>
    <row r="27" spans="1:24" ht="17.25" customHeight="1" x14ac:dyDescent="0.2">
      <c r="A27" s="1">
        <f t="shared" si="0"/>
        <v>15</v>
      </c>
      <c r="B27" s="22" t="s">
        <v>20</v>
      </c>
      <c r="C27" s="78" t="s">
        <v>21</v>
      </c>
      <c r="D27" s="79"/>
      <c r="E27" s="16"/>
      <c r="F27" s="8"/>
      <c r="G27" s="8"/>
      <c r="H27" s="8"/>
      <c r="I27" s="9"/>
      <c r="J27" s="7"/>
      <c r="K27" s="8"/>
      <c r="L27" s="8"/>
      <c r="M27" s="8"/>
      <c r="N27" s="9"/>
      <c r="O27" s="7"/>
      <c r="P27" s="8"/>
      <c r="Q27" s="8"/>
      <c r="R27" s="8"/>
      <c r="S27" s="9"/>
      <c r="T27" s="7"/>
      <c r="U27" s="16"/>
      <c r="V27" s="8"/>
      <c r="W27" s="8"/>
      <c r="X27" s="9"/>
    </row>
    <row r="28" spans="1:24" ht="17.25" customHeight="1" x14ac:dyDescent="0.2">
      <c r="A28" s="1">
        <f t="shared" si="0"/>
        <v>16</v>
      </c>
      <c r="B28" s="22" t="s">
        <v>22</v>
      </c>
      <c r="C28" s="78" t="s">
        <v>23</v>
      </c>
      <c r="D28" s="79"/>
      <c r="E28" s="16"/>
      <c r="F28" s="8"/>
      <c r="G28" s="8"/>
      <c r="H28" s="8"/>
      <c r="I28" s="9"/>
      <c r="J28" s="7"/>
      <c r="K28" s="8"/>
      <c r="L28" s="8"/>
      <c r="M28" s="8"/>
      <c r="N28" s="9"/>
      <c r="O28" s="7"/>
      <c r="P28" s="8"/>
      <c r="Q28" s="8"/>
      <c r="R28" s="8"/>
      <c r="S28" s="9"/>
      <c r="T28" s="7"/>
      <c r="U28" s="16"/>
      <c r="V28" s="8"/>
      <c r="W28" s="8"/>
      <c r="X28" s="9"/>
    </row>
    <row r="29" spans="1:24" ht="17.25" customHeight="1" x14ac:dyDescent="0.2">
      <c r="A29" s="1">
        <f t="shared" si="0"/>
        <v>17</v>
      </c>
      <c r="B29" s="22" t="s">
        <v>24</v>
      </c>
      <c r="C29" s="78" t="s">
        <v>25</v>
      </c>
      <c r="D29" s="79"/>
      <c r="E29" s="16"/>
      <c r="F29" s="8"/>
      <c r="G29" s="8"/>
      <c r="H29" s="8"/>
      <c r="I29" s="9"/>
      <c r="J29" s="7"/>
      <c r="K29" s="8"/>
      <c r="L29" s="8"/>
      <c r="M29" s="8"/>
      <c r="N29" s="9"/>
      <c r="O29" s="7"/>
      <c r="P29" s="8"/>
      <c r="Q29" s="8"/>
      <c r="R29" s="8"/>
      <c r="S29" s="9"/>
      <c r="T29" s="7"/>
      <c r="U29" s="16"/>
      <c r="V29" s="8"/>
      <c r="W29" s="8"/>
      <c r="X29" s="9"/>
    </row>
    <row r="30" spans="1:24" ht="17.25" customHeight="1" x14ac:dyDescent="0.2">
      <c r="A30" s="1">
        <f t="shared" si="0"/>
        <v>18</v>
      </c>
      <c r="B30" s="22" t="s">
        <v>26</v>
      </c>
      <c r="C30" s="78" t="s">
        <v>27</v>
      </c>
      <c r="D30" s="79"/>
      <c r="E30" s="16"/>
      <c r="F30" s="8"/>
      <c r="G30" s="8"/>
      <c r="H30" s="8"/>
      <c r="I30" s="9"/>
      <c r="J30" s="7"/>
      <c r="K30" s="8"/>
      <c r="L30" s="8"/>
      <c r="M30" s="8"/>
      <c r="N30" s="9"/>
      <c r="O30" s="7"/>
      <c r="P30" s="8"/>
      <c r="Q30" s="8"/>
      <c r="R30" s="8"/>
      <c r="S30" s="9"/>
      <c r="T30" s="7"/>
      <c r="U30" s="16"/>
      <c r="V30" s="8"/>
      <c r="W30" s="8"/>
      <c r="X30" s="9"/>
    </row>
    <row r="31" spans="1:24" ht="17.25" customHeight="1" x14ac:dyDescent="0.2">
      <c r="A31" s="1">
        <f t="shared" si="0"/>
        <v>19</v>
      </c>
      <c r="B31" s="22" t="s">
        <v>28</v>
      </c>
      <c r="C31" s="78" t="s">
        <v>29</v>
      </c>
      <c r="D31" s="79"/>
      <c r="E31" s="16"/>
      <c r="F31" s="8"/>
      <c r="G31" s="8"/>
      <c r="H31" s="8"/>
      <c r="I31" s="9"/>
      <c r="J31" s="7"/>
      <c r="K31" s="8"/>
      <c r="L31" s="8"/>
      <c r="M31" s="8"/>
      <c r="N31" s="9"/>
      <c r="O31" s="7"/>
      <c r="P31" s="8"/>
      <c r="Q31" s="8"/>
      <c r="R31" s="8"/>
      <c r="S31" s="9"/>
      <c r="T31" s="7"/>
      <c r="U31" s="16"/>
      <c r="V31" s="8"/>
      <c r="W31" s="8"/>
      <c r="X31" s="9"/>
    </row>
    <row r="32" spans="1:24" ht="17.25" customHeight="1" x14ac:dyDescent="0.2">
      <c r="A32" s="1">
        <f t="shared" si="0"/>
        <v>20</v>
      </c>
      <c r="B32" s="22" t="s">
        <v>30</v>
      </c>
      <c r="C32" s="78" t="s">
        <v>91</v>
      </c>
      <c r="D32" s="79"/>
      <c r="E32" s="16"/>
      <c r="F32" s="8"/>
      <c r="G32" s="8"/>
      <c r="H32" s="8"/>
      <c r="I32" s="9"/>
      <c r="J32" s="7"/>
      <c r="K32" s="8"/>
      <c r="L32" s="8"/>
      <c r="M32" s="8"/>
      <c r="N32" s="9"/>
      <c r="O32" s="7"/>
      <c r="P32" s="8"/>
      <c r="Q32" s="8"/>
      <c r="R32" s="8"/>
      <c r="S32" s="9"/>
      <c r="T32" s="7"/>
      <c r="U32" s="16"/>
      <c r="V32" s="8"/>
      <c r="W32" s="8"/>
      <c r="X32" s="9"/>
    </row>
    <row r="33" spans="1:24" ht="17.25" customHeight="1" x14ac:dyDescent="0.2">
      <c r="A33" s="1">
        <f t="shared" si="0"/>
        <v>21</v>
      </c>
      <c r="B33" s="22" t="s">
        <v>31</v>
      </c>
      <c r="C33" s="78" t="s">
        <v>92</v>
      </c>
      <c r="D33" s="79"/>
      <c r="E33" s="16"/>
      <c r="F33" s="8"/>
      <c r="G33" s="8"/>
      <c r="H33" s="8"/>
      <c r="I33" s="9"/>
      <c r="J33" s="7"/>
      <c r="K33" s="8"/>
      <c r="L33" s="8"/>
      <c r="M33" s="8"/>
      <c r="N33" s="9"/>
      <c r="O33" s="7"/>
      <c r="P33" s="8"/>
      <c r="Q33" s="8"/>
      <c r="R33" s="8"/>
      <c r="S33" s="9"/>
      <c r="T33" s="7"/>
      <c r="U33" s="16"/>
      <c r="V33" s="8"/>
      <c r="W33" s="8"/>
      <c r="X33" s="9"/>
    </row>
    <row r="34" spans="1:24" ht="17.25" customHeight="1" x14ac:dyDescent="0.2">
      <c r="A34" s="1">
        <f t="shared" si="0"/>
        <v>22</v>
      </c>
      <c r="B34" s="22" t="s">
        <v>32</v>
      </c>
      <c r="C34" s="78" t="s">
        <v>33</v>
      </c>
      <c r="D34" s="79"/>
      <c r="E34" s="16"/>
      <c r="F34" s="8"/>
      <c r="G34" s="8"/>
      <c r="H34" s="8"/>
      <c r="I34" s="9"/>
      <c r="J34" s="7"/>
      <c r="K34" s="8"/>
      <c r="L34" s="8"/>
      <c r="M34" s="8"/>
      <c r="N34" s="9"/>
      <c r="O34" s="7"/>
      <c r="P34" s="8"/>
      <c r="Q34" s="8"/>
      <c r="R34" s="8"/>
      <c r="S34" s="9"/>
      <c r="T34" s="7"/>
      <c r="U34" s="16"/>
      <c r="V34" s="8"/>
      <c r="W34" s="8"/>
      <c r="X34" s="9"/>
    </row>
    <row r="35" spans="1:24" ht="17.25" customHeight="1" x14ac:dyDescent="0.2">
      <c r="A35" s="1">
        <f t="shared" si="0"/>
        <v>23</v>
      </c>
      <c r="B35" s="22" t="s">
        <v>34</v>
      </c>
      <c r="C35" s="78" t="s">
        <v>35</v>
      </c>
      <c r="D35" s="79"/>
      <c r="E35" s="16"/>
      <c r="F35" s="8"/>
      <c r="G35" s="8"/>
      <c r="H35" s="8"/>
      <c r="I35" s="9"/>
      <c r="J35" s="7"/>
      <c r="K35" s="8"/>
      <c r="L35" s="8"/>
      <c r="M35" s="8"/>
      <c r="N35" s="9"/>
      <c r="O35" s="7"/>
      <c r="P35" s="8"/>
      <c r="Q35" s="8"/>
      <c r="R35" s="8"/>
      <c r="S35" s="9"/>
      <c r="T35" s="7"/>
      <c r="U35" s="16"/>
      <c r="V35" s="8"/>
      <c r="W35" s="8"/>
      <c r="X35" s="9"/>
    </row>
    <row r="36" spans="1:24" ht="17.25" customHeight="1" x14ac:dyDescent="0.2">
      <c r="A36" s="1">
        <f t="shared" si="0"/>
        <v>24</v>
      </c>
      <c r="B36" s="22" t="s">
        <v>36</v>
      </c>
      <c r="C36" s="78" t="s">
        <v>37</v>
      </c>
      <c r="D36" s="79"/>
      <c r="E36" s="16"/>
      <c r="F36" s="8"/>
      <c r="G36" s="8"/>
      <c r="H36" s="8"/>
      <c r="I36" s="9"/>
      <c r="J36" s="7"/>
      <c r="K36" s="8"/>
      <c r="L36" s="8"/>
      <c r="M36" s="8"/>
      <c r="N36" s="9"/>
      <c r="O36" s="7"/>
      <c r="P36" s="8"/>
      <c r="Q36" s="8"/>
      <c r="R36" s="8"/>
      <c r="S36" s="9"/>
      <c r="T36" s="7"/>
      <c r="U36" s="16"/>
      <c r="V36" s="8"/>
      <c r="W36" s="8"/>
      <c r="X36" s="9"/>
    </row>
    <row r="37" spans="1:24" ht="17.25" customHeight="1" x14ac:dyDescent="0.2">
      <c r="A37" s="1">
        <f t="shared" si="0"/>
        <v>25</v>
      </c>
      <c r="B37" s="22" t="s">
        <v>40</v>
      </c>
      <c r="C37" s="78" t="s">
        <v>41</v>
      </c>
      <c r="D37" s="79"/>
      <c r="E37" s="16"/>
      <c r="F37" s="8"/>
      <c r="G37" s="8"/>
      <c r="H37" s="8"/>
      <c r="I37" s="9"/>
      <c r="J37" s="7"/>
      <c r="K37" s="8"/>
      <c r="L37" s="8"/>
      <c r="M37" s="8"/>
      <c r="N37" s="9"/>
      <c r="O37" s="7"/>
      <c r="P37" s="8"/>
      <c r="Q37" s="8"/>
      <c r="R37" s="8"/>
      <c r="S37" s="9"/>
      <c r="T37" s="7"/>
      <c r="U37" s="16"/>
      <c r="V37" s="8"/>
      <c r="W37" s="8"/>
      <c r="X37" s="9"/>
    </row>
    <row r="38" spans="1:24" ht="17.25" customHeight="1" x14ac:dyDescent="0.2">
      <c r="A38" s="1">
        <f t="shared" si="0"/>
        <v>26</v>
      </c>
      <c r="B38" s="22" t="s">
        <v>38</v>
      </c>
      <c r="C38" s="78" t="s">
        <v>39</v>
      </c>
      <c r="D38" s="79"/>
      <c r="E38" s="16"/>
      <c r="F38" s="8"/>
      <c r="G38" s="8"/>
      <c r="H38" s="8"/>
      <c r="I38" s="9"/>
      <c r="J38" s="7"/>
      <c r="K38" s="8"/>
      <c r="L38" s="8"/>
      <c r="M38" s="8"/>
      <c r="N38" s="9"/>
      <c r="O38" s="7"/>
      <c r="P38" s="8"/>
      <c r="Q38" s="8"/>
      <c r="R38" s="8"/>
      <c r="S38" s="9"/>
      <c r="T38" s="7"/>
      <c r="U38" s="16"/>
      <c r="V38" s="8"/>
      <c r="W38" s="8"/>
      <c r="X38" s="9"/>
    </row>
    <row r="39" spans="1:24" ht="17.25" customHeight="1" x14ac:dyDescent="0.2">
      <c r="A39" s="1">
        <f t="shared" si="0"/>
        <v>27</v>
      </c>
      <c r="B39" s="22" t="s">
        <v>42</v>
      </c>
      <c r="C39" s="78" t="s">
        <v>43</v>
      </c>
      <c r="D39" s="79"/>
      <c r="E39" s="16"/>
      <c r="F39" s="8"/>
      <c r="G39" s="8"/>
      <c r="H39" s="8"/>
      <c r="I39" s="9"/>
      <c r="J39" s="7"/>
      <c r="K39" s="8"/>
      <c r="L39" s="8"/>
      <c r="M39" s="8"/>
      <c r="N39" s="9"/>
      <c r="O39" s="7"/>
      <c r="P39" s="8"/>
      <c r="Q39" s="8"/>
      <c r="R39" s="8"/>
      <c r="S39" s="9"/>
      <c r="T39" s="7"/>
      <c r="U39" s="16"/>
      <c r="V39" s="8"/>
      <c r="W39" s="8"/>
      <c r="X39" s="9"/>
    </row>
    <row r="40" spans="1:24" ht="17.25" customHeight="1" x14ac:dyDescent="0.2">
      <c r="A40" s="1">
        <f t="shared" si="0"/>
        <v>28</v>
      </c>
      <c r="B40" s="22" t="s">
        <v>44</v>
      </c>
      <c r="C40" s="78" t="s">
        <v>45</v>
      </c>
      <c r="D40" s="79"/>
      <c r="E40" s="16"/>
      <c r="F40" s="8"/>
      <c r="G40" s="8"/>
      <c r="H40" s="8"/>
      <c r="I40" s="9"/>
      <c r="J40" s="7"/>
      <c r="K40" s="8"/>
      <c r="L40" s="8"/>
      <c r="M40" s="8"/>
      <c r="N40" s="9"/>
      <c r="O40" s="7"/>
      <c r="P40" s="8"/>
      <c r="Q40" s="8"/>
      <c r="R40" s="8"/>
      <c r="S40" s="9"/>
      <c r="T40" s="7"/>
      <c r="U40" s="16"/>
      <c r="V40" s="8"/>
      <c r="W40" s="8"/>
      <c r="X40" s="9"/>
    </row>
    <row r="41" spans="1:24" ht="17.25" customHeight="1" x14ac:dyDescent="0.2">
      <c r="A41" s="1">
        <f t="shared" si="0"/>
        <v>29</v>
      </c>
      <c r="B41" s="22" t="s">
        <v>46</v>
      </c>
      <c r="C41" s="78" t="s">
        <v>47</v>
      </c>
      <c r="D41" s="79"/>
      <c r="E41" s="16"/>
      <c r="F41" s="8"/>
      <c r="G41" s="8"/>
      <c r="H41" s="8"/>
      <c r="I41" s="9"/>
      <c r="J41" s="7"/>
      <c r="K41" s="8"/>
      <c r="L41" s="8"/>
      <c r="M41" s="8"/>
      <c r="N41" s="9"/>
      <c r="O41" s="7"/>
      <c r="P41" s="8"/>
      <c r="Q41" s="8"/>
      <c r="R41" s="8"/>
      <c r="S41" s="9"/>
      <c r="T41" s="7"/>
      <c r="U41" s="16"/>
      <c r="V41" s="8"/>
      <c r="W41" s="8"/>
      <c r="X41" s="9"/>
    </row>
    <row r="42" spans="1:24" ht="17.25" customHeight="1" x14ac:dyDescent="0.2">
      <c r="A42" s="1">
        <f t="shared" si="0"/>
        <v>30</v>
      </c>
      <c r="B42" s="22" t="s">
        <v>48</v>
      </c>
      <c r="C42" s="78" t="s">
        <v>49</v>
      </c>
      <c r="D42" s="79"/>
      <c r="E42" s="16"/>
      <c r="F42" s="8"/>
      <c r="G42" s="8"/>
      <c r="H42" s="8"/>
      <c r="I42" s="9"/>
      <c r="J42" s="7"/>
      <c r="K42" s="8"/>
      <c r="L42" s="8"/>
      <c r="M42" s="8"/>
      <c r="N42" s="9"/>
      <c r="O42" s="7"/>
      <c r="P42" s="8"/>
      <c r="Q42" s="8"/>
      <c r="R42" s="8"/>
      <c r="S42" s="9"/>
      <c r="T42" s="7"/>
      <c r="U42" s="16"/>
      <c r="V42" s="8"/>
      <c r="W42" s="8"/>
      <c r="X42" s="9"/>
    </row>
    <row r="43" spans="1:24" ht="17.25" customHeight="1" x14ac:dyDescent="0.2">
      <c r="A43" s="1">
        <f t="shared" si="0"/>
        <v>31</v>
      </c>
      <c r="B43" s="22" t="s">
        <v>50</v>
      </c>
      <c r="C43" s="78" t="s">
        <v>51</v>
      </c>
      <c r="D43" s="79"/>
      <c r="E43" s="16"/>
      <c r="F43" s="8"/>
      <c r="G43" s="8"/>
      <c r="H43" s="8"/>
      <c r="I43" s="9"/>
      <c r="J43" s="7"/>
      <c r="K43" s="8"/>
      <c r="L43" s="8"/>
      <c r="M43" s="8"/>
      <c r="N43" s="9"/>
      <c r="O43" s="7"/>
      <c r="P43" s="8"/>
      <c r="Q43" s="8"/>
      <c r="R43" s="8"/>
      <c r="S43" s="9"/>
      <c r="T43" s="7"/>
      <c r="U43" s="16"/>
      <c r="V43" s="8"/>
      <c r="W43" s="8"/>
      <c r="X43" s="9"/>
    </row>
    <row r="44" spans="1:24" ht="17.25" customHeight="1" x14ac:dyDescent="0.2">
      <c r="A44" s="1">
        <f t="shared" si="0"/>
        <v>32</v>
      </c>
      <c r="B44" s="22" t="s">
        <v>52</v>
      </c>
      <c r="C44" s="78" t="s">
        <v>53</v>
      </c>
      <c r="D44" s="79"/>
      <c r="E44" s="16"/>
      <c r="F44" s="8"/>
      <c r="G44" s="8"/>
      <c r="H44" s="8"/>
      <c r="I44" s="9"/>
      <c r="J44" s="7"/>
      <c r="K44" s="8"/>
      <c r="L44" s="8"/>
      <c r="M44" s="8"/>
      <c r="N44" s="9"/>
      <c r="O44" s="7"/>
      <c r="P44" s="8"/>
      <c r="Q44" s="8"/>
      <c r="R44" s="8"/>
      <c r="S44" s="9"/>
      <c r="T44" s="7"/>
      <c r="U44" s="16"/>
      <c r="V44" s="8"/>
      <c r="W44" s="8"/>
      <c r="X44" s="9"/>
    </row>
    <row r="45" spans="1:24" ht="17.25" customHeight="1" x14ac:dyDescent="0.2">
      <c r="A45" s="1">
        <f t="shared" si="0"/>
        <v>33</v>
      </c>
      <c r="B45" s="22" t="s">
        <v>77</v>
      </c>
      <c r="C45" s="78" t="s">
        <v>78</v>
      </c>
      <c r="D45" s="79"/>
      <c r="E45" s="16"/>
      <c r="F45" s="8"/>
      <c r="G45" s="8"/>
      <c r="H45" s="8"/>
      <c r="I45" s="9"/>
      <c r="J45" s="7"/>
      <c r="K45" s="8"/>
      <c r="L45" s="8"/>
      <c r="M45" s="8"/>
      <c r="N45" s="9"/>
      <c r="O45" s="7"/>
      <c r="P45" s="8"/>
      <c r="Q45" s="8"/>
      <c r="R45" s="8"/>
      <c r="S45" s="9"/>
      <c r="T45" s="7"/>
      <c r="U45" s="16"/>
      <c r="V45" s="8"/>
      <c r="W45" s="8"/>
      <c r="X45" s="9"/>
    </row>
    <row r="46" spans="1:24" ht="17.25" customHeight="1" x14ac:dyDescent="0.2">
      <c r="A46" s="1">
        <f t="shared" si="0"/>
        <v>34</v>
      </c>
      <c r="B46" s="22" t="s">
        <v>54</v>
      </c>
      <c r="C46" s="78" t="s">
        <v>93</v>
      </c>
      <c r="D46" s="79"/>
      <c r="E46" s="16"/>
      <c r="F46" s="8"/>
      <c r="G46" s="8"/>
      <c r="H46" s="8"/>
      <c r="I46" s="9"/>
      <c r="J46" s="7"/>
      <c r="K46" s="8"/>
      <c r="L46" s="8"/>
      <c r="M46" s="8"/>
      <c r="N46" s="9"/>
      <c r="O46" s="7"/>
      <c r="P46" s="8"/>
      <c r="Q46" s="8"/>
      <c r="R46" s="8"/>
      <c r="S46" s="9"/>
      <c r="T46" s="7"/>
      <c r="U46" s="16"/>
      <c r="V46" s="8"/>
      <c r="W46" s="8"/>
      <c r="X46" s="9"/>
    </row>
    <row r="47" spans="1:24" ht="17.25" customHeight="1" x14ac:dyDescent="0.2">
      <c r="A47" s="1">
        <f t="shared" si="0"/>
        <v>35</v>
      </c>
      <c r="B47" s="22" t="s">
        <v>55</v>
      </c>
      <c r="C47" s="78" t="s">
        <v>56</v>
      </c>
      <c r="D47" s="79"/>
      <c r="E47" s="16"/>
      <c r="F47" s="8"/>
      <c r="G47" s="8"/>
      <c r="H47" s="8"/>
      <c r="I47" s="9"/>
      <c r="J47" s="7"/>
      <c r="K47" s="8"/>
      <c r="L47" s="8"/>
      <c r="M47" s="8"/>
      <c r="N47" s="9"/>
      <c r="O47" s="7"/>
      <c r="P47" s="8"/>
      <c r="Q47" s="8"/>
      <c r="R47" s="8"/>
      <c r="S47" s="9"/>
      <c r="T47" s="7"/>
      <c r="U47" s="16"/>
      <c r="V47" s="8"/>
      <c r="W47" s="8"/>
      <c r="X47" s="9"/>
    </row>
    <row r="48" spans="1:24" ht="17.25" customHeight="1" x14ac:dyDescent="0.2">
      <c r="A48" s="1">
        <f t="shared" si="0"/>
        <v>36</v>
      </c>
      <c r="B48" s="22" t="s">
        <v>57</v>
      </c>
      <c r="C48" s="78" t="s">
        <v>58</v>
      </c>
      <c r="D48" s="79"/>
      <c r="E48" s="16"/>
      <c r="F48" s="8"/>
      <c r="G48" s="8"/>
      <c r="H48" s="8"/>
      <c r="I48" s="9"/>
      <c r="J48" s="7"/>
      <c r="K48" s="8"/>
      <c r="L48" s="8"/>
      <c r="M48" s="8"/>
      <c r="N48" s="9"/>
      <c r="O48" s="7"/>
      <c r="P48" s="8"/>
      <c r="Q48" s="8"/>
      <c r="R48" s="8"/>
      <c r="S48" s="9"/>
      <c r="T48" s="7"/>
      <c r="U48" s="16"/>
      <c r="V48" s="8"/>
      <c r="W48" s="8"/>
      <c r="X48" s="9"/>
    </row>
    <row r="49" spans="1:24" ht="17.25" customHeight="1" x14ac:dyDescent="0.2">
      <c r="A49" s="1">
        <f t="shared" si="0"/>
        <v>37</v>
      </c>
      <c r="B49" s="22" t="s">
        <v>59</v>
      </c>
      <c r="C49" s="78" t="s">
        <v>60</v>
      </c>
      <c r="D49" s="79"/>
      <c r="E49" s="16"/>
      <c r="F49" s="8"/>
      <c r="G49" s="8"/>
      <c r="H49" s="8"/>
      <c r="I49" s="9"/>
      <c r="J49" s="7"/>
      <c r="K49" s="8"/>
      <c r="L49" s="8"/>
      <c r="M49" s="8"/>
      <c r="N49" s="9"/>
      <c r="O49" s="7"/>
      <c r="P49" s="8"/>
      <c r="Q49" s="8"/>
      <c r="R49" s="8"/>
      <c r="S49" s="9"/>
      <c r="T49" s="7"/>
      <c r="U49" s="16"/>
      <c r="V49" s="8"/>
      <c r="W49" s="8"/>
      <c r="X49" s="9"/>
    </row>
    <row r="50" spans="1:24" ht="17.25" customHeight="1" x14ac:dyDescent="0.2">
      <c r="A50" s="1">
        <f t="shared" si="0"/>
        <v>38</v>
      </c>
      <c r="B50" s="22" t="s">
        <v>61</v>
      </c>
      <c r="C50" s="78" t="s">
        <v>62</v>
      </c>
      <c r="D50" s="79"/>
      <c r="E50" s="16"/>
      <c r="F50" s="8"/>
      <c r="G50" s="8"/>
      <c r="H50" s="8"/>
      <c r="I50" s="9"/>
      <c r="J50" s="7"/>
      <c r="K50" s="8"/>
      <c r="L50" s="8"/>
      <c r="M50" s="8"/>
      <c r="N50" s="9"/>
      <c r="O50" s="7"/>
      <c r="P50" s="8"/>
      <c r="Q50" s="8"/>
      <c r="R50" s="8"/>
      <c r="S50" s="9"/>
      <c r="T50" s="7"/>
      <c r="U50" s="16"/>
      <c r="V50" s="8"/>
      <c r="W50" s="8"/>
      <c r="X50" s="9"/>
    </row>
    <row r="51" spans="1:24" ht="17.25" customHeight="1" x14ac:dyDescent="0.2">
      <c r="A51" s="1">
        <f t="shared" si="0"/>
        <v>39</v>
      </c>
      <c r="B51" s="22" t="s">
        <v>63</v>
      </c>
      <c r="C51" s="78" t="s">
        <v>64</v>
      </c>
      <c r="D51" s="79"/>
      <c r="E51" s="16"/>
      <c r="F51" s="8"/>
      <c r="G51" s="8"/>
      <c r="H51" s="8"/>
      <c r="I51" s="9"/>
      <c r="J51" s="7"/>
      <c r="K51" s="8"/>
      <c r="L51" s="8"/>
      <c r="M51" s="8"/>
      <c r="N51" s="9"/>
      <c r="O51" s="7"/>
      <c r="P51" s="8"/>
      <c r="Q51" s="8"/>
      <c r="R51" s="8"/>
      <c r="S51" s="9"/>
      <c r="T51" s="7"/>
      <c r="U51" s="16"/>
      <c r="V51" s="8"/>
      <c r="W51" s="8"/>
      <c r="X51" s="9"/>
    </row>
    <row r="52" spans="1:24" ht="17.25" customHeight="1" x14ac:dyDescent="0.2">
      <c r="A52" s="1">
        <f t="shared" si="0"/>
        <v>40</v>
      </c>
      <c r="B52" s="22" t="s">
        <v>65</v>
      </c>
      <c r="C52" s="78" t="s">
        <v>66</v>
      </c>
      <c r="D52" s="79"/>
      <c r="E52" s="16"/>
      <c r="F52" s="8"/>
      <c r="G52" s="8"/>
      <c r="H52" s="8"/>
      <c r="I52" s="9"/>
      <c r="J52" s="7"/>
      <c r="K52" s="8"/>
      <c r="L52" s="8"/>
      <c r="M52" s="8"/>
      <c r="N52" s="9"/>
      <c r="O52" s="7"/>
      <c r="P52" s="8"/>
      <c r="Q52" s="8"/>
      <c r="R52" s="8"/>
      <c r="S52" s="9"/>
      <c r="T52" s="7"/>
      <c r="U52" s="16"/>
      <c r="V52" s="8"/>
      <c r="W52" s="8"/>
      <c r="X52" s="9"/>
    </row>
    <row r="53" spans="1:24" ht="17.25" customHeight="1" thickBot="1" x14ac:dyDescent="0.25">
      <c r="A53" s="2">
        <f t="shared" si="0"/>
        <v>41</v>
      </c>
      <c r="B53" s="23" t="s">
        <v>67</v>
      </c>
      <c r="C53" s="80" t="s">
        <v>68</v>
      </c>
      <c r="D53" s="81"/>
      <c r="E53" s="17"/>
      <c r="F53" s="11"/>
      <c r="G53" s="11"/>
      <c r="H53" s="11"/>
      <c r="I53" s="12"/>
      <c r="J53" s="10"/>
      <c r="K53" s="11"/>
      <c r="L53" s="11"/>
      <c r="M53" s="11"/>
      <c r="N53" s="12"/>
      <c r="O53" s="10"/>
      <c r="P53" s="11"/>
      <c r="Q53" s="11"/>
      <c r="R53" s="11"/>
      <c r="S53" s="12"/>
      <c r="T53" s="10"/>
      <c r="U53" s="17"/>
      <c r="V53" s="11"/>
      <c r="W53" s="11"/>
      <c r="X53" s="12"/>
    </row>
  </sheetData>
  <mergeCells count="53">
    <mergeCell ref="E7:X7"/>
    <mergeCell ref="A11:A12"/>
    <mergeCell ref="C49:D49"/>
    <mergeCell ref="C50:D50"/>
    <mergeCell ref="C51:D51"/>
    <mergeCell ref="C45:D45"/>
    <mergeCell ref="C46:D46"/>
    <mergeCell ref="C47:D47"/>
    <mergeCell ref="C37:D37"/>
    <mergeCell ref="C38:D38"/>
    <mergeCell ref="C39:D39"/>
    <mergeCell ref="C40:D40"/>
    <mergeCell ref="C33:D33"/>
    <mergeCell ref="C34:D34"/>
    <mergeCell ref="C35:D35"/>
    <mergeCell ref="C36:D36"/>
    <mergeCell ref="C53:D53"/>
    <mergeCell ref="C52:D52"/>
    <mergeCell ref="C48:D48"/>
    <mergeCell ref="C41:D41"/>
    <mergeCell ref="C42:D42"/>
    <mergeCell ref="C43:D43"/>
    <mergeCell ref="C44:D44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T11:X11"/>
    <mergeCell ref="T12:X12"/>
    <mergeCell ref="B11:B12"/>
    <mergeCell ref="C11:D12"/>
    <mergeCell ref="E11:I11"/>
    <mergeCell ref="J11:N11"/>
    <mergeCell ref="O11:S11"/>
    <mergeCell ref="E12:I12"/>
    <mergeCell ref="J12:N12"/>
    <mergeCell ref="O12:S12"/>
  </mergeCells>
  <phoneticPr fontId="3" type="noConversion"/>
  <printOptions horizontalCentered="1"/>
  <pageMargins left="0.19685039370078741" right="0.19685039370078741" top="0.39370078740157483" bottom="0.59055118110236227" header="0" footer="0"/>
  <pageSetup scale="94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53"/>
  <sheetViews>
    <sheetView view="pageBreakPreview" workbookViewId="0">
      <selection activeCell="C51" sqref="C51:D51"/>
    </sheetView>
  </sheetViews>
  <sheetFormatPr baseColWidth="10" defaultRowHeight="12.75" x14ac:dyDescent="0.2"/>
  <cols>
    <col min="1" max="1" width="3.85546875" bestFit="1" customWidth="1"/>
    <col min="4" max="4" width="24.85546875" customWidth="1"/>
    <col min="5" max="20" width="4.85546875" customWidth="1"/>
  </cols>
  <sheetData>
    <row r="4" spans="1:20" ht="18" x14ac:dyDescent="0.25">
      <c r="E4" s="13"/>
    </row>
    <row r="6" spans="1:20" ht="18" x14ac:dyDescent="0.25">
      <c r="E6" s="13"/>
    </row>
    <row r="7" spans="1:20" ht="19.5" x14ac:dyDescent="0.3">
      <c r="E7" s="82" t="s">
        <v>81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15" x14ac:dyDescent="0.25">
      <c r="E8" s="14" t="s">
        <v>80</v>
      </c>
    </row>
    <row r="9" spans="1:20" ht="15" x14ac:dyDescent="0.25">
      <c r="E9" s="14" t="s">
        <v>82</v>
      </c>
    </row>
    <row r="10" spans="1:20" ht="13.5" thickBot="1" x14ac:dyDescent="0.25"/>
    <row r="11" spans="1:20" ht="15.75" x14ac:dyDescent="0.2">
      <c r="A11" s="64" t="s">
        <v>69</v>
      </c>
      <c r="B11" s="64" t="s">
        <v>70</v>
      </c>
      <c r="C11" s="66" t="s">
        <v>71</v>
      </c>
      <c r="D11" s="67"/>
      <c r="E11" s="70" t="s">
        <v>72</v>
      </c>
      <c r="F11" s="71"/>
      <c r="G11" s="71"/>
      <c r="H11" s="72"/>
      <c r="I11" s="73" t="s">
        <v>73</v>
      </c>
      <c r="J11" s="71"/>
      <c r="K11" s="71"/>
      <c r="L11" s="72"/>
      <c r="M11" s="73" t="s">
        <v>74</v>
      </c>
      <c r="N11" s="71"/>
      <c r="O11" s="71"/>
      <c r="P11" s="72"/>
      <c r="Q11" s="73" t="s">
        <v>76</v>
      </c>
      <c r="R11" s="70"/>
      <c r="S11" s="71"/>
      <c r="T11" s="72"/>
    </row>
    <row r="12" spans="1:20" ht="13.5" thickBot="1" x14ac:dyDescent="0.25">
      <c r="A12" s="65"/>
      <c r="B12" s="65"/>
      <c r="C12" s="68"/>
      <c r="D12" s="69"/>
      <c r="E12" s="87" t="s">
        <v>84</v>
      </c>
      <c r="F12" s="87"/>
      <c r="G12" s="87"/>
      <c r="H12" s="88"/>
      <c r="I12" s="87" t="s">
        <v>84</v>
      </c>
      <c r="J12" s="87"/>
      <c r="K12" s="87"/>
      <c r="L12" s="88"/>
      <c r="M12" s="87" t="s">
        <v>84</v>
      </c>
      <c r="N12" s="87"/>
      <c r="O12" s="87"/>
      <c r="P12" s="88"/>
      <c r="Q12" s="87" t="s">
        <v>84</v>
      </c>
      <c r="R12" s="87"/>
      <c r="S12" s="87"/>
      <c r="T12" s="88"/>
    </row>
    <row r="13" spans="1:20" ht="17.25" customHeight="1" x14ac:dyDescent="0.2">
      <c r="A13" s="3">
        <v>1</v>
      </c>
      <c r="B13" s="19" t="s">
        <v>0</v>
      </c>
      <c r="C13" s="89" t="s">
        <v>1</v>
      </c>
      <c r="D13" s="90"/>
      <c r="E13" s="15"/>
      <c r="F13" s="5"/>
      <c r="G13" s="5"/>
      <c r="H13" s="6"/>
      <c r="I13" s="4"/>
      <c r="J13" s="5"/>
      <c r="K13" s="5"/>
      <c r="L13" s="6"/>
      <c r="M13" s="4"/>
      <c r="N13" s="5"/>
      <c r="O13" s="5"/>
      <c r="P13" s="6"/>
      <c r="Q13" s="4"/>
      <c r="R13" s="15"/>
      <c r="S13" s="5"/>
      <c r="T13" s="6"/>
    </row>
    <row r="14" spans="1:20" ht="17.25" customHeight="1" x14ac:dyDescent="0.2">
      <c r="A14" s="1">
        <f t="shared" ref="A14:A53" si="0">A13+1</f>
        <v>2</v>
      </c>
      <c r="B14" s="18" t="s">
        <v>2</v>
      </c>
      <c r="C14" s="85" t="s">
        <v>85</v>
      </c>
      <c r="D14" s="86"/>
      <c r="E14" s="16"/>
      <c r="F14" s="8"/>
      <c r="G14" s="8"/>
      <c r="H14" s="9"/>
      <c r="I14" s="7"/>
      <c r="J14" s="8"/>
      <c r="K14" s="8"/>
      <c r="L14" s="9"/>
      <c r="M14" s="7"/>
      <c r="N14" s="8"/>
      <c r="O14" s="8"/>
      <c r="P14" s="9"/>
      <c r="Q14" s="7"/>
      <c r="R14" s="16"/>
      <c r="S14" s="8"/>
      <c r="T14" s="9"/>
    </row>
    <row r="15" spans="1:20" ht="17.25" customHeight="1" x14ac:dyDescent="0.2">
      <c r="A15" s="1">
        <f t="shared" si="0"/>
        <v>3</v>
      </c>
      <c r="B15" s="18" t="s">
        <v>3</v>
      </c>
      <c r="C15" s="85" t="s">
        <v>86</v>
      </c>
      <c r="D15" s="86"/>
      <c r="E15" s="16"/>
      <c r="F15" s="8"/>
      <c r="G15" s="8"/>
      <c r="H15" s="9"/>
      <c r="I15" s="7"/>
      <c r="J15" s="8"/>
      <c r="K15" s="8"/>
      <c r="L15" s="9"/>
      <c r="M15" s="7"/>
      <c r="N15" s="8"/>
      <c r="O15" s="8"/>
      <c r="P15" s="9"/>
      <c r="Q15" s="7"/>
      <c r="R15" s="16"/>
      <c r="S15" s="8"/>
      <c r="T15" s="9"/>
    </row>
    <row r="16" spans="1:20" ht="17.25" customHeight="1" x14ac:dyDescent="0.2">
      <c r="A16" s="1">
        <f t="shared" si="0"/>
        <v>4</v>
      </c>
      <c r="B16" s="18" t="s">
        <v>4</v>
      </c>
      <c r="C16" s="85" t="s">
        <v>5</v>
      </c>
      <c r="D16" s="86"/>
      <c r="E16" s="16"/>
      <c r="F16" s="8"/>
      <c r="G16" s="8"/>
      <c r="H16" s="9"/>
      <c r="I16" s="7"/>
      <c r="J16" s="8"/>
      <c r="K16" s="8"/>
      <c r="L16" s="9"/>
      <c r="M16" s="7"/>
      <c r="N16" s="8"/>
      <c r="O16" s="8"/>
      <c r="P16" s="9"/>
      <c r="Q16" s="7"/>
      <c r="R16" s="16"/>
      <c r="S16" s="8"/>
      <c r="T16" s="9"/>
    </row>
    <row r="17" spans="1:20" ht="17.25" customHeight="1" x14ac:dyDescent="0.2">
      <c r="A17" s="1">
        <f t="shared" si="0"/>
        <v>5</v>
      </c>
      <c r="B17" s="18" t="s">
        <v>6</v>
      </c>
      <c r="C17" s="85" t="s">
        <v>87</v>
      </c>
      <c r="D17" s="86"/>
      <c r="E17" s="16"/>
      <c r="F17" s="8"/>
      <c r="G17" s="8"/>
      <c r="H17" s="9"/>
      <c r="I17" s="7"/>
      <c r="J17" s="8"/>
      <c r="K17" s="8"/>
      <c r="L17" s="9"/>
      <c r="M17" s="7"/>
      <c r="N17" s="8"/>
      <c r="O17" s="8"/>
      <c r="P17" s="9"/>
      <c r="Q17" s="7"/>
      <c r="R17" s="16"/>
      <c r="S17" s="8"/>
      <c r="T17" s="9"/>
    </row>
    <row r="18" spans="1:20" ht="17.25" customHeight="1" x14ac:dyDescent="0.2">
      <c r="A18" s="1">
        <f t="shared" si="0"/>
        <v>6</v>
      </c>
      <c r="B18" s="18" t="s">
        <v>7</v>
      </c>
      <c r="C18" s="85" t="s">
        <v>88</v>
      </c>
      <c r="D18" s="86"/>
      <c r="E18" s="16"/>
      <c r="F18" s="8"/>
      <c r="G18" s="8"/>
      <c r="H18" s="9"/>
      <c r="I18" s="7"/>
      <c r="J18" s="8"/>
      <c r="K18" s="8"/>
      <c r="L18" s="9"/>
      <c r="M18" s="7"/>
      <c r="N18" s="8"/>
      <c r="O18" s="8"/>
      <c r="P18" s="9"/>
      <c r="Q18" s="7"/>
      <c r="R18" s="16"/>
      <c r="S18" s="8"/>
      <c r="T18" s="9"/>
    </row>
    <row r="19" spans="1:20" ht="17.25" customHeight="1" x14ac:dyDescent="0.2">
      <c r="A19" s="1">
        <f t="shared" si="0"/>
        <v>7</v>
      </c>
      <c r="B19" s="18" t="s">
        <v>8</v>
      </c>
      <c r="C19" s="85" t="s">
        <v>9</v>
      </c>
      <c r="D19" s="86"/>
      <c r="E19" s="16"/>
      <c r="F19" s="8"/>
      <c r="G19" s="8"/>
      <c r="H19" s="9"/>
      <c r="I19" s="7"/>
      <c r="J19" s="8"/>
      <c r="K19" s="8"/>
      <c r="L19" s="9"/>
      <c r="M19" s="7"/>
      <c r="N19" s="8"/>
      <c r="O19" s="8"/>
      <c r="P19" s="9"/>
      <c r="Q19" s="7"/>
      <c r="R19" s="16"/>
      <c r="S19" s="8"/>
      <c r="T19" s="9"/>
    </row>
    <row r="20" spans="1:20" ht="17.25" customHeight="1" x14ac:dyDescent="0.2">
      <c r="A20" s="1">
        <f t="shared" si="0"/>
        <v>8</v>
      </c>
      <c r="B20" s="18" t="s">
        <v>10</v>
      </c>
      <c r="C20" s="85" t="s">
        <v>89</v>
      </c>
      <c r="D20" s="86"/>
      <c r="E20" s="16"/>
      <c r="F20" s="8"/>
      <c r="G20" s="8"/>
      <c r="H20" s="9"/>
      <c r="I20" s="7"/>
      <c r="J20" s="8"/>
      <c r="K20" s="8"/>
      <c r="L20" s="9"/>
      <c r="M20" s="7"/>
      <c r="N20" s="8"/>
      <c r="O20" s="8"/>
      <c r="P20" s="9"/>
      <c r="Q20" s="7"/>
      <c r="R20" s="16"/>
      <c r="S20" s="8"/>
      <c r="T20" s="9"/>
    </row>
    <row r="21" spans="1:20" ht="17.25" customHeight="1" x14ac:dyDescent="0.2">
      <c r="A21" s="1">
        <f t="shared" si="0"/>
        <v>9</v>
      </c>
      <c r="B21" s="18" t="s">
        <v>79</v>
      </c>
      <c r="C21" s="85" t="s">
        <v>75</v>
      </c>
      <c r="D21" s="86"/>
      <c r="E21" s="16"/>
      <c r="F21" s="8"/>
      <c r="G21" s="8"/>
      <c r="H21" s="9"/>
      <c r="I21" s="7"/>
      <c r="J21" s="8"/>
      <c r="K21" s="8"/>
      <c r="L21" s="9"/>
      <c r="M21" s="7"/>
      <c r="N21" s="8"/>
      <c r="O21" s="8"/>
      <c r="P21" s="9"/>
      <c r="Q21" s="7"/>
      <c r="R21" s="16"/>
      <c r="S21" s="8"/>
      <c r="T21" s="9"/>
    </row>
    <row r="22" spans="1:20" ht="17.25" customHeight="1" x14ac:dyDescent="0.2">
      <c r="A22" s="1">
        <f t="shared" si="0"/>
        <v>10</v>
      </c>
      <c r="B22" s="18" t="s">
        <v>11</v>
      </c>
      <c r="C22" s="85" t="s">
        <v>12</v>
      </c>
      <c r="D22" s="86"/>
      <c r="E22" s="16"/>
      <c r="F22" s="8"/>
      <c r="G22" s="8"/>
      <c r="H22" s="9"/>
      <c r="I22" s="7"/>
      <c r="J22" s="8"/>
      <c r="K22" s="8"/>
      <c r="L22" s="9"/>
      <c r="M22" s="7"/>
      <c r="N22" s="8"/>
      <c r="O22" s="8"/>
      <c r="P22" s="9"/>
      <c r="Q22" s="7"/>
      <c r="R22" s="16"/>
      <c r="S22" s="8"/>
      <c r="T22" s="9"/>
    </row>
    <row r="23" spans="1:20" ht="17.25" customHeight="1" x14ac:dyDescent="0.2">
      <c r="A23" s="1">
        <f t="shared" si="0"/>
        <v>11</v>
      </c>
      <c r="B23" s="18" t="s">
        <v>13</v>
      </c>
      <c r="C23" s="85" t="s">
        <v>14</v>
      </c>
      <c r="D23" s="86"/>
      <c r="E23" s="16"/>
      <c r="F23" s="8"/>
      <c r="G23" s="8"/>
      <c r="H23" s="9"/>
      <c r="I23" s="7"/>
      <c r="J23" s="8"/>
      <c r="K23" s="8"/>
      <c r="L23" s="9"/>
      <c r="M23" s="7"/>
      <c r="N23" s="8"/>
      <c r="O23" s="8"/>
      <c r="P23" s="9"/>
      <c r="Q23" s="7"/>
      <c r="R23" s="16"/>
      <c r="S23" s="8"/>
      <c r="T23" s="9"/>
    </row>
    <row r="24" spans="1:20" ht="17.25" customHeight="1" x14ac:dyDescent="0.2">
      <c r="A24" s="1">
        <f t="shared" si="0"/>
        <v>12</v>
      </c>
      <c r="B24" s="18" t="s">
        <v>15</v>
      </c>
      <c r="C24" s="85" t="s">
        <v>90</v>
      </c>
      <c r="D24" s="86"/>
      <c r="E24" s="16"/>
      <c r="F24" s="8"/>
      <c r="G24" s="8"/>
      <c r="H24" s="9"/>
      <c r="I24" s="7"/>
      <c r="J24" s="8"/>
      <c r="K24" s="8"/>
      <c r="L24" s="9"/>
      <c r="M24" s="7"/>
      <c r="N24" s="8"/>
      <c r="O24" s="8"/>
      <c r="P24" s="9"/>
      <c r="Q24" s="7"/>
      <c r="R24" s="16"/>
      <c r="S24" s="8"/>
      <c r="T24" s="9"/>
    </row>
    <row r="25" spans="1:20" ht="17.25" customHeight="1" x14ac:dyDescent="0.2">
      <c r="A25" s="1">
        <f t="shared" si="0"/>
        <v>13</v>
      </c>
      <c r="B25" s="18" t="s">
        <v>16</v>
      </c>
      <c r="C25" s="85" t="s">
        <v>17</v>
      </c>
      <c r="D25" s="86"/>
      <c r="E25" s="16"/>
      <c r="F25" s="8"/>
      <c r="G25" s="8"/>
      <c r="H25" s="9"/>
      <c r="I25" s="7"/>
      <c r="J25" s="8"/>
      <c r="K25" s="8"/>
      <c r="L25" s="9"/>
      <c r="M25" s="7"/>
      <c r="N25" s="8"/>
      <c r="O25" s="8"/>
      <c r="P25" s="9"/>
      <c r="Q25" s="7"/>
      <c r="R25" s="16"/>
      <c r="S25" s="8"/>
      <c r="T25" s="9"/>
    </row>
    <row r="26" spans="1:20" ht="17.25" customHeight="1" x14ac:dyDescent="0.2">
      <c r="A26" s="1">
        <f t="shared" si="0"/>
        <v>14</v>
      </c>
      <c r="B26" s="18" t="s">
        <v>18</v>
      </c>
      <c r="C26" s="85" t="s">
        <v>19</v>
      </c>
      <c r="D26" s="86"/>
      <c r="E26" s="16"/>
      <c r="F26" s="8"/>
      <c r="G26" s="8"/>
      <c r="H26" s="9"/>
      <c r="I26" s="7"/>
      <c r="J26" s="8"/>
      <c r="K26" s="8"/>
      <c r="L26" s="9"/>
      <c r="M26" s="7"/>
      <c r="N26" s="8"/>
      <c r="O26" s="8"/>
      <c r="P26" s="9"/>
      <c r="Q26" s="7"/>
      <c r="R26" s="16"/>
      <c r="S26" s="8"/>
      <c r="T26" s="9"/>
    </row>
    <row r="27" spans="1:20" ht="17.25" customHeight="1" x14ac:dyDescent="0.2">
      <c r="A27" s="1">
        <f t="shared" si="0"/>
        <v>15</v>
      </c>
      <c r="B27" s="18" t="s">
        <v>20</v>
      </c>
      <c r="C27" s="85" t="s">
        <v>21</v>
      </c>
      <c r="D27" s="86"/>
      <c r="E27" s="16"/>
      <c r="F27" s="8"/>
      <c r="G27" s="8"/>
      <c r="H27" s="9"/>
      <c r="I27" s="7"/>
      <c r="J27" s="8"/>
      <c r="K27" s="8"/>
      <c r="L27" s="9"/>
      <c r="M27" s="7"/>
      <c r="N27" s="8"/>
      <c r="O27" s="8"/>
      <c r="P27" s="9"/>
      <c r="Q27" s="7"/>
      <c r="R27" s="16"/>
      <c r="S27" s="8"/>
      <c r="T27" s="9"/>
    </row>
    <row r="28" spans="1:20" ht="17.25" customHeight="1" x14ac:dyDescent="0.2">
      <c r="A28" s="1">
        <f t="shared" si="0"/>
        <v>16</v>
      </c>
      <c r="B28" s="18" t="s">
        <v>22</v>
      </c>
      <c r="C28" s="85" t="s">
        <v>23</v>
      </c>
      <c r="D28" s="86"/>
      <c r="E28" s="16"/>
      <c r="F28" s="8"/>
      <c r="G28" s="8"/>
      <c r="H28" s="9"/>
      <c r="I28" s="7"/>
      <c r="J28" s="8"/>
      <c r="K28" s="8"/>
      <c r="L28" s="9"/>
      <c r="M28" s="7"/>
      <c r="N28" s="8"/>
      <c r="O28" s="8"/>
      <c r="P28" s="9"/>
      <c r="Q28" s="7"/>
      <c r="R28" s="16"/>
      <c r="S28" s="8"/>
      <c r="T28" s="9"/>
    </row>
    <row r="29" spans="1:20" ht="17.25" customHeight="1" x14ac:dyDescent="0.2">
      <c r="A29" s="1">
        <f t="shared" si="0"/>
        <v>17</v>
      </c>
      <c r="B29" s="18" t="s">
        <v>24</v>
      </c>
      <c r="C29" s="85" t="s">
        <v>25</v>
      </c>
      <c r="D29" s="86"/>
      <c r="E29" s="16"/>
      <c r="F29" s="8"/>
      <c r="G29" s="8"/>
      <c r="H29" s="9"/>
      <c r="I29" s="7"/>
      <c r="J29" s="8"/>
      <c r="K29" s="8"/>
      <c r="L29" s="9"/>
      <c r="M29" s="7"/>
      <c r="N29" s="8"/>
      <c r="O29" s="8"/>
      <c r="P29" s="9"/>
      <c r="Q29" s="7"/>
      <c r="R29" s="16"/>
      <c r="S29" s="8"/>
      <c r="T29" s="9"/>
    </row>
    <row r="30" spans="1:20" ht="17.25" customHeight="1" x14ac:dyDescent="0.2">
      <c r="A30" s="1">
        <f t="shared" si="0"/>
        <v>18</v>
      </c>
      <c r="B30" s="18" t="s">
        <v>26</v>
      </c>
      <c r="C30" s="85" t="s">
        <v>27</v>
      </c>
      <c r="D30" s="86"/>
      <c r="E30" s="16"/>
      <c r="F30" s="8"/>
      <c r="G30" s="8"/>
      <c r="H30" s="9"/>
      <c r="I30" s="7"/>
      <c r="J30" s="8"/>
      <c r="K30" s="8"/>
      <c r="L30" s="9"/>
      <c r="M30" s="7"/>
      <c r="N30" s="8"/>
      <c r="O30" s="8"/>
      <c r="P30" s="9"/>
      <c r="Q30" s="7"/>
      <c r="R30" s="16"/>
      <c r="S30" s="8"/>
      <c r="T30" s="9"/>
    </row>
    <row r="31" spans="1:20" ht="17.25" customHeight="1" x14ac:dyDescent="0.2">
      <c r="A31" s="1">
        <f t="shared" si="0"/>
        <v>19</v>
      </c>
      <c r="B31" s="18" t="s">
        <v>28</v>
      </c>
      <c r="C31" s="85" t="s">
        <v>29</v>
      </c>
      <c r="D31" s="86"/>
      <c r="E31" s="16"/>
      <c r="F31" s="8"/>
      <c r="G31" s="8"/>
      <c r="H31" s="9"/>
      <c r="I31" s="7"/>
      <c r="J31" s="8"/>
      <c r="K31" s="8"/>
      <c r="L31" s="9"/>
      <c r="M31" s="7"/>
      <c r="N31" s="8"/>
      <c r="O31" s="8"/>
      <c r="P31" s="9"/>
      <c r="Q31" s="7"/>
      <c r="R31" s="16"/>
      <c r="S31" s="8"/>
      <c r="T31" s="9"/>
    </row>
    <row r="32" spans="1:20" ht="17.25" customHeight="1" x14ac:dyDescent="0.2">
      <c r="A32" s="1">
        <f t="shared" si="0"/>
        <v>20</v>
      </c>
      <c r="B32" s="18" t="s">
        <v>30</v>
      </c>
      <c r="C32" s="85" t="s">
        <v>91</v>
      </c>
      <c r="D32" s="86"/>
      <c r="E32" s="16"/>
      <c r="F32" s="8"/>
      <c r="G32" s="8"/>
      <c r="H32" s="9"/>
      <c r="I32" s="7"/>
      <c r="J32" s="8"/>
      <c r="K32" s="8"/>
      <c r="L32" s="9"/>
      <c r="M32" s="7"/>
      <c r="N32" s="8"/>
      <c r="O32" s="8"/>
      <c r="P32" s="9"/>
      <c r="Q32" s="7"/>
      <c r="R32" s="16"/>
      <c r="S32" s="8"/>
      <c r="T32" s="9"/>
    </row>
    <row r="33" spans="1:20" ht="17.25" customHeight="1" x14ac:dyDescent="0.2">
      <c r="A33" s="1">
        <f t="shared" si="0"/>
        <v>21</v>
      </c>
      <c r="B33" s="18" t="s">
        <v>31</v>
      </c>
      <c r="C33" s="85" t="s">
        <v>92</v>
      </c>
      <c r="D33" s="86"/>
      <c r="E33" s="16"/>
      <c r="F33" s="8"/>
      <c r="G33" s="8"/>
      <c r="H33" s="9"/>
      <c r="I33" s="7"/>
      <c r="J33" s="8"/>
      <c r="K33" s="8"/>
      <c r="L33" s="9"/>
      <c r="M33" s="7"/>
      <c r="N33" s="8"/>
      <c r="O33" s="8"/>
      <c r="P33" s="9"/>
      <c r="Q33" s="7"/>
      <c r="R33" s="16"/>
      <c r="S33" s="8"/>
      <c r="T33" s="9"/>
    </row>
    <row r="34" spans="1:20" ht="17.25" customHeight="1" x14ac:dyDescent="0.2">
      <c r="A34" s="1">
        <f t="shared" si="0"/>
        <v>22</v>
      </c>
      <c r="B34" s="18" t="s">
        <v>32</v>
      </c>
      <c r="C34" s="85" t="s">
        <v>33</v>
      </c>
      <c r="D34" s="86"/>
      <c r="E34" s="16"/>
      <c r="F34" s="8"/>
      <c r="G34" s="8"/>
      <c r="H34" s="9"/>
      <c r="I34" s="7"/>
      <c r="J34" s="8"/>
      <c r="K34" s="8"/>
      <c r="L34" s="9"/>
      <c r="M34" s="7"/>
      <c r="N34" s="8"/>
      <c r="O34" s="8"/>
      <c r="P34" s="9"/>
      <c r="Q34" s="7"/>
      <c r="R34" s="16"/>
      <c r="S34" s="8"/>
      <c r="T34" s="9"/>
    </row>
    <row r="35" spans="1:20" ht="17.25" customHeight="1" x14ac:dyDescent="0.2">
      <c r="A35" s="1">
        <f t="shared" si="0"/>
        <v>23</v>
      </c>
      <c r="B35" s="18" t="s">
        <v>34</v>
      </c>
      <c r="C35" s="85" t="s">
        <v>35</v>
      </c>
      <c r="D35" s="86"/>
      <c r="E35" s="16"/>
      <c r="F35" s="8"/>
      <c r="G35" s="8"/>
      <c r="H35" s="9"/>
      <c r="I35" s="7"/>
      <c r="J35" s="8"/>
      <c r="K35" s="8"/>
      <c r="L35" s="9"/>
      <c r="M35" s="7"/>
      <c r="N35" s="8"/>
      <c r="O35" s="8"/>
      <c r="P35" s="9"/>
      <c r="Q35" s="7"/>
      <c r="R35" s="16"/>
      <c r="S35" s="8"/>
      <c r="T35" s="9"/>
    </row>
    <row r="36" spans="1:20" ht="17.25" customHeight="1" x14ac:dyDescent="0.2">
      <c r="A36" s="1">
        <f t="shared" si="0"/>
        <v>24</v>
      </c>
      <c r="B36" s="18" t="s">
        <v>36</v>
      </c>
      <c r="C36" s="85" t="s">
        <v>37</v>
      </c>
      <c r="D36" s="86"/>
      <c r="E36" s="16"/>
      <c r="F36" s="8"/>
      <c r="G36" s="8"/>
      <c r="H36" s="9"/>
      <c r="I36" s="7"/>
      <c r="J36" s="8"/>
      <c r="K36" s="8"/>
      <c r="L36" s="9"/>
      <c r="M36" s="7"/>
      <c r="N36" s="8"/>
      <c r="O36" s="8"/>
      <c r="P36" s="9"/>
      <c r="Q36" s="7"/>
      <c r="R36" s="16"/>
      <c r="S36" s="8"/>
      <c r="T36" s="9"/>
    </row>
    <row r="37" spans="1:20" ht="17.25" customHeight="1" x14ac:dyDescent="0.2">
      <c r="A37" s="1">
        <f t="shared" si="0"/>
        <v>25</v>
      </c>
      <c r="B37" s="18" t="s">
        <v>40</v>
      </c>
      <c r="C37" s="85" t="s">
        <v>41</v>
      </c>
      <c r="D37" s="86"/>
      <c r="E37" s="16"/>
      <c r="F37" s="8"/>
      <c r="G37" s="8"/>
      <c r="H37" s="9"/>
      <c r="I37" s="7"/>
      <c r="J37" s="8"/>
      <c r="K37" s="8"/>
      <c r="L37" s="9"/>
      <c r="M37" s="7"/>
      <c r="N37" s="8"/>
      <c r="O37" s="8"/>
      <c r="P37" s="9"/>
      <c r="Q37" s="7"/>
      <c r="R37" s="16"/>
      <c r="S37" s="8"/>
      <c r="T37" s="9"/>
    </row>
    <row r="38" spans="1:20" ht="17.25" customHeight="1" x14ac:dyDescent="0.2">
      <c r="A38" s="1">
        <f t="shared" si="0"/>
        <v>26</v>
      </c>
      <c r="B38" s="18" t="s">
        <v>38</v>
      </c>
      <c r="C38" s="85" t="s">
        <v>39</v>
      </c>
      <c r="D38" s="86"/>
      <c r="E38" s="16"/>
      <c r="F38" s="8"/>
      <c r="G38" s="8"/>
      <c r="H38" s="9"/>
      <c r="I38" s="7"/>
      <c r="J38" s="8"/>
      <c r="K38" s="8"/>
      <c r="L38" s="9"/>
      <c r="M38" s="7"/>
      <c r="N38" s="8"/>
      <c r="O38" s="8"/>
      <c r="P38" s="9"/>
      <c r="Q38" s="7"/>
      <c r="R38" s="16"/>
      <c r="S38" s="8"/>
      <c r="T38" s="9"/>
    </row>
    <row r="39" spans="1:20" ht="17.25" customHeight="1" x14ac:dyDescent="0.2">
      <c r="A39" s="1">
        <f t="shared" si="0"/>
        <v>27</v>
      </c>
      <c r="B39" s="18" t="s">
        <v>42</v>
      </c>
      <c r="C39" s="85" t="s">
        <v>43</v>
      </c>
      <c r="D39" s="86"/>
      <c r="E39" s="16"/>
      <c r="F39" s="8"/>
      <c r="G39" s="8"/>
      <c r="H39" s="9"/>
      <c r="I39" s="7"/>
      <c r="J39" s="8"/>
      <c r="K39" s="8"/>
      <c r="L39" s="9"/>
      <c r="M39" s="7"/>
      <c r="N39" s="8"/>
      <c r="O39" s="8"/>
      <c r="P39" s="9"/>
      <c r="Q39" s="7"/>
      <c r="R39" s="16"/>
      <c r="S39" s="8"/>
      <c r="T39" s="9"/>
    </row>
    <row r="40" spans="1:20" ht="17.25" customHeight="1" x14ac:dyDescent="0.2">
      <c r="A40" s="1">
        <f t="shared" si="0"/>
        <v>28</v>
      </c>
      <c r="B40" s="18" t="s">
        <v>44</v>
      </c>
      <c r="C40" s="85" t="s">
        <v>45</v>
      </c>
      <c r="D40" s="86"/>
      <c r="E40" s="16"/>
      <c r="F40" s="8"/>
      <c r="G40" s="8"/>
      <c r="H40" s="9"/>
      <c r="I40" s="7"/>
      <c r="J40" s="8"/>
      <c r="K40" s="8"/>
      <c r="L40" s="9"/>
      <c r="M40" s="7"/>
      <c r="N40" s="8"/>
      <c r="O40" s="8"/>
      <c r="P40" s="9"/>
      <c r="Q40" s="7"/>
      <c r="R40" s="16"/>
      <c r="S40" s="8"/>
      <c r="T40" s="9"/>
    </row>
    <row r="41" spans="1:20" ht="17.25" customHeight="1" x14ac:dyDescent="0.2">
      <c r="A41" s="1">
        <f t="shared" si="0"/>
        <v>29</v>
      </c>
      <c r="B41" s="18" t="s">
        <v>46</v>
      </c>
      <c r="C41" s="85" t="s">
        <v>47</v>
      </c>
      <c r="D41" s="86"/>
      <c r="E41" s="16"/>
      <c r="F41" s="8"/>
      <c r="G41" s="8"/>
      <c r="H41" s="9"/>
      <c r="I41" s="7"/>
      <c r="J41" s="8"/>
      <c r="K41" s="8"/>
      <c r="L41" s="9"/>
      <c r="M41" s="7"/>
      <c r="N41" s="8"/>
      <c r="O41" s="8"/>
      <c r="P41" s="9"/>
      <c r="Q41" s="7"/>
      <c r="R41" s="16"/>
      <c r="S41" s="8"/>
      <c r="T41" s="9"/>
    </row>
    <row r="42" spans="1:20" ht="17.25" customHeight="1" x14ac:dyDescent="0.2">
      <c r="A42" s="1">
        <f t="shared" si="0"/>
        <v>30</v>
      </c>
      <c r="B42" s="18" t="s">
        <v>48</v>
      </c>
      <c r="C42" s="85" t="s">
        <v>49</v>
      </c>
      <c r="D42" s="86"/>
      <c r="E42" s="16"/>
      <c r="F42" s="8"/>
      <c r="G42" s="8"/>
      <c r="H42" s="9"/>
      <c r="I42" s="7"/>
      <c r="J42" s="8"/>
      <c r="K42" s="8"/>
      <c r="L42" s="9"/>
      <c r="M42" s="7"/>
      <c r="N42" s="8"/>
      <c r="O42" s="8"/>
      <c r="P42" s="9"/>
      <c r="Q42" s="7"/>
      <c r="R42" s="16"/>
      <c r="S42" s="8"/>
      <c r="T42" s="9"/>
    </row>
    <row r="43" spans="1:20" ht="17.25" customHeight="1" x14ac:dyDescent="0.2">
      <c r="A43" s="1">
        <f t="shared" si="0"/>
        <v>31</v>
      </c>
      <c r="B43" s="18" t="s">
        <v>50</v>
      </c>
      <c r="C43" s="85" t="s">
        <v>51</v>
      </c>
      <c r="D43" s="86"/>
      <c r="E43" s="16"/>
      <c r="F43" s="8"/>
      <c r="G43" s="8"/>
      <c r="H43" s="9"/>
      <c r="I43" s="7"/>
      <c r="J43" s="8"/>
      <c r="K43" s="8"/>
      <c r="L43" s="9"/>
      <c r="M43" s="7"/>
      <c r="N43" s="8"/>
      <c r="O43" s="8"/>
      <c r="P43" s="9"/>
      <c r="Q43" s="7"/>
      <c r="R43" s="16"/>
      <c r="S43" s="8"/>
      <c r="T43" s="9"/>
    </row>
    <row r="44" spans="1:20" ht="17.25" customHeight="1" x14ac:dyDescent="0.2">
      <c r="A44" s="1">
        <f t="shared" si="0"/>
        <v>32</v>
      </c>
      <c r="B44" s="18" t="s">
        <v>52</v>
      </c>
      <c r="C44" s="85" t="s">
        <v>53</v>
      </c>
      <c r="D44" s="86"/>
      <c r="E44" s="16"/>
      <c r="F44" s="8"/>
      <c r="G44" s="8"/>
      <c r="H44" s="9"/>
      <c r="I44" s="7"/>
      <c r="J44" s="8"/>
      <c r="K44" s="8"/>
      <c r="L44" s="9"/>
      <c r="M44" s="7"/>
      <c r="N44" s="8"/>
      <c r="O44" s="8"/>
      <c r="P44" s="9"/>
      <c r="Q44" s="7"/>
      <c r="R44" s="16"/>
      <c r="S44" s="8"/>
      <c r="T44" s="9"/>
    </row>
    <row r="45" spans="1:20" ht="17.25" customHeight="1" x14ac:dyDescent="0.2">
      <c r="A45" s="1">
        <f t="shared" si="0"/>
        <v>33</v>
      </c>
      <c r="B45" s="18" t="s">
        <v>77</v>
      </c>
      <c r="C45" s="85" t="s">
        <v>78</v>
      </c>
      <c r="D45" s="86"/>
      <c r="E45" s="16"/>
      <c r="F45" s="8"/>
      <c r="G45" s="8"/>
      <c r="H45" s="9"/>
      <c r="I45" s="7"/>
      <c r="J45" s="8"/>
      <c r="K45" s="8"/>
      <c r="L45" s="9"/>
      <c r="M45" s="7"/>
      <c r="N45" s="8"/>
      <c r="O45" s="8"/>
      <c r="P45" s="9"/>
      <c r="Q45" s="7"/>
      <c r="R45" s="16"/>
      <c r="S45" s="8"/>
      <c r="T45" s="9"/>
    </row>
    <row r="46" spans="1:20" ht="17.25" customHeight="1" x14ac:dyDescent="0.2">
      <c r="A46" s="1">
        <f t="shared" si="0"/>
        <v>34</v>
      </c>
      <c r="B46" s="18" t="s">
        <v>54</v>
      </c>
      <c r="C46" s="85" t="s">
        <v>93</v>
      </c>
      <c r="D46" s="86"/>
      <c r="E46" s="16"/>
      <c r="F46" s="8"/>
      <c r="G46" s="8"/>
      <c r="H46" s="9"/>
      <c r="I46" s="7"/>
      <c r="J46" s="8"/>
      <c r="K46" s="8"/>
      <c r="L46" s="9"/>
      <c r="M46" s="7"/>
      <c r="N46" s="8"/>
      <c r="O46" s="8"/>
      <c r="P46" s="9"/>
      <c r="Q46" s="7"/>
      <c r="R46" s="16"/>
      <c r="S46" s="8"/>
      <c r="T46" s="9"/>
    </row>
    <row r="47" spans="1:20" ht="17.25" customHeight="1" x14ac:dyDescent="0.2">
      <c r="A47" s="1">
        <f t="shared" si="0"/>
        <v>35</v>
      </c>
      <c r="B47" s="18" t="s">
        <v>55</v>
      </c>
      <c r="C47" s="85" t="s">
        <v>56</v>
      </c>
      <c r="D47" s="86"/>
      <c r="E47" s="16"/>
      <c r="F47" s="8"/>
      <c r="G47" s="8"/>
      <c r="H47" s="9"/>
      <c r="I47" s="7"/>
      <c r="J47" s="8"/>
      <c r="K47" s="8"/>
      <c r="L47" s="9"/>
      <c r="M47" s="7"/>
      <c r="N47" s="8"/>
      <c r="O47" s="8"/>
      <c r="P47" s="9"/>
      <c r="Q47" s="7"/>
      <c r="R47" s="16"/>
      <c r="S47" s="8"/>
      <c r="T47" s="9"/>
    </row>
    <row r="48" spans="1:20" ht="17.25" customHeight="1" x14ac:dyDescent="0.2">
      <c r="A48" s="1">
        <f t="shared" si="0"/>
        <v>36</v>
      </c>
      <c r="B48" s="18" t="s">
        <v>57</v>
      </c>
      <c r="C48" s="85" t="s">
        <v>58</v>
      </c>
      <c r="D48" s="86"/>
      <c r="E48" s="16"/>
      <c r="F48" s="8"/>
      <c r="G48" s="8"/>
      <c r="H48" s="9"/>
      <c r="I48" s="7"/>
      <c r="J48" s="8"/>
      <c r="K48" s="8"/>
      <c r="L48" s="9"/>
      <c r="M48" s="7"/>
      <c r="N48" s="8"/>
      <c r="O48" s="8"/>
      <c r="P48" s="9"/>
      <c r="Q48" s="7"/>
      <c r="R48" s="16"/>
      <c r="S48" s="8"/>
      <c r="T48" s="9"/>
    </row>
    <row r="49" spans="1:20" ht="17.25" customHeight="1" x14ac:dyDescent="0.2">
      <c r="A49" s="1">
        <f t="shared" si="0"/>
        <v>37</v>
      </c>
      <c r="B49" s="18" t="s">
        <v>59</v>
      </c>
      <c r="C49" s="85" t="s">
        <v>60</v>
      </c>
      <c r="D49" s="86"/>
      <c r="E49" s="16"/>
      <c r="F49" s="8"/>
      <c r="G49" s="8"/>
      <c r="H49" s="9"/>
      <c r="I49" s="7"/>
      <c r="J49" s="8"/>
      <c r="K49" s="8"/>
      <c r="L49" s="9"/>
      <c r="M49" s="7"/>
      <c r="N49" s="8"/>
      <c r="O49" s="8"/>
      <c r="P49" s="9"/>
      <c r="Q49" s="7"/>
      <c r="R49" s="16"/>
      <c r="S49" s="8"/>
      <c r="T49" s="9"/>
    </row>
    <row r="50" spans="1:20" ht="17.25" customHeight="1" x14ac:dyDescent="0.2">
      <c r="A50" s="1">
        <f t="shared" si="0"/>
        <v>38</v>
      </c>
      <c r="B50" s="18" t="s">
        <v>61</v>
      </c>
      <c r="C50" s="85" t="s">
        <v>62</v>
      </c>
      <c r="D50" s="86"/>
      <c r="E50" s="16"/>
      <c r="F50" s="8"/>
      <c r="G50" s="8"/>
      <c r="H50" s="9"/>
      <c r="I50" s="7"/>
      <c r="J50" s="8"/>
      <c r="K50" s="8"/>
      <c r="L50" s="9"/>
      <c r="M50" s="7"/>
      <c r="N50" s="8"/>
      <c r="O50" s="8"/>
      <c r="P50" s="9"/>
      <c r="Q50" s="7"/>
      <c r="R50" s="16"/>
      <c r="S50" s="8"/>
      <c r="T50" s="9"/>
    </row>
    <row r="51" spans="1:20" ht="17.25" customHeight="1" x14ac:dyDescent="0.2">
      <c r="A51" s="1">
        <f t="shared" si="0"/>
        <v>39</v>
      </c>
      <c r="B51" s="18" t="s">
        <v>63</v>
      </c>
      <c r="C51" s="85" t="s">
        <v>64</v>
      </c>
      <c r="D51" s="86"/>
      <c r="E51" s="16"/>
      <c r="F51" s="8"/>
      <c r="G51" s="8"/>
      <c r="H51" s="9"/>
      <c r="I51" s="7"/>
      <c r="J51" s="8"/>
      <c r="K51" s="8"/>
      <c r="L51" s="9"/>
      <c r="M51" s="7"/>
      <c r="N51" s="8"/>
      <c r="O51" s="8"/>
      <c r="P51" s="9"/>
      <c r="Q51" s="7"/>
      <c r="R51" s="16"/>
      <c r="S51" s="8"/>
      <c r="T51" s="9"/>
    </row>
    <row r="52" spans="1:20" ht="17.25" customHeight="1" x14ac:dyDescent="0.2">
      <c r="A52" s="1">
        <f t="shared" si="0"/>
        <v>40</v>
      </c>
      <c r="B52" s="18" t="s">
        <v>65</v>
      </c>
      <c r="C52" s="85" t="s">
        <v>66</v>
      </c>
      <c r="D52" s="86"/>
      <c r="E52" s="16"/>
      <c r="F52" s="8"/>
      <c r="G52" s="8"/>
      <c r="H52" s="9"/>
      <c r="I52" s="7"/>
      <c r="J52" s="8"/>
      <c r="K52" s="8"/>
      <c r="L52" s="9"/>
      <c r="M52" s="7"/>
      <c r="N52" s="8"/>
      <c r="O52" s="8"/>
      <c r="P52" s="9"/>
      <c r="Q52" s="7"/>
      <c r="R52" s="16"/>
      <c r="S52" s="8"/>
      <c r="T52" s="9"/>
    </row>
    <row r="53" spans="1:20" ht="17.25" customHeight="1" thickBot="1" x14ac:dyDescent="0.25">
      <c r="A53" s="2">
        <f t="shared" si="0"/>
        <v>41</v>
      </c>
      <c r="B53" s="20" t="s">
        <v>67</v>
      </c>
      <c r="C53" s="83" t="s">
        <v>68</v>
      </c>
      <c r="D53" s="84"/>
      <c r="E53" s="17"/>
      <c r="F53" s="11"/>
      <c r="G53" s="11"/>
      <c r="H53" s="12"/>
      <c r="I53" s="10"/>
      <c r="J53" s="11"/>
      <c r="K53" s="11"/>
      <c r="L53" s="12"/>
      <c r="M53" s="10"/>
      <c r="N53" s="11"/>
      <c r="O53" s="11"/>
      <c r="P53" s="12"/>
      <c r="Q53" s="10"/>
      <c r="R53" s="17"/>
      <c r="S53" s="11"/>
      <c r="T53" s="12"/>
    </row>
  </sheetData>
  <mergeCells count="53">
    <mergeCell ref="C18:D18"/>
    <mergeCell ref="Q11:T11"/>
    <mergeCell ref="Q12:T12"/>
    <mergeCell ref="B11:B12"/>
    <mergeCell ref="C11:D12"/>
    <mergeCell ref="E11:H11"/>
    <mergeCell ref="I11:L11"/>
    <mergeCell ref="M11:P11"/>
    <mergeCell ref="E12:H12"/>
    <mergeCell ref="I12:L12"/>
    <mergeCell ref="M12:P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C53:D53"/>
    <mergeCell ref="E7:T7"/>
    <mergeCell ref="A11:A12"/>
    <mergeCell ref="C49:D49"/>
    <mergeCell ref="C50:D50"/>
    <mergeCell ref="C51:D51"/>
    <mergeCell ref="C52:D52"/>
    <mergeCell ref="C45:D45"/>
    <mergeCell ref="C46:D46"/>
    <mergeCell ref="C47:D47"/>
    <mergeCell ref="C37:D37"/>
    <mergeCell ref="C38:D38"/>
    <mergeCell ref="C39:D39"/>
    <mergeCell ref="C40:D40"/>
    <mergeCell ref="C48:D48"/>
    <mergeCell ref="C41:D41"/>
  </mergeCells>
  <phoneticPr fontId="3" type="noConversion"/>
  <printOptions horizontalCentered="1"/>
  <pageMargins left="0.19685039370078741" right="0.19685039370078741" top="0.39370078740157483" bottom="0.59055118110236227" header="0" footer="0"/>
  <pageSetup scale="95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47"/>
  <sheetViews>
    <sheetView view="pageBreakPreview" topLeftCell="A3" zoomScale="60" workbookViewId="0">
      <pane xSplit="2" topLeftCell="C1" activePane="topRight" state="frozen"/>
      <selection activeCell="A6" sqref="A6"/>
      <selection pane="topRight" activeCell="A11" sqref="A11:L47"/>
    </sheetView>
  </sheetViews>
  <sheetFormatPr baseColWidth="10" defaultRowHeight="12.75" x14ac:dyDescent="0.2"/>
  <cols>
    <col min="1" max="1" width="6" customWidth="1"/>
    <col min="2" max="2" width="49.28515625" customWidth="1"/>
    <col min="3" max="3" width="16.28515625" customWidth="1"/>
    <col min="4" max="4" width="16.85546875" customWidth="1"/>
    <col min="5" max="5" width="20.7109375" customWidth="1"/>
    <col min="6" max="7" width="27.28515625" customWidth="1"/>
    <col min="8" max="8" width="14.28515625" customWidth="1"/>
    <col min="9" max="11" width="20.28515625" customWidth="1"/>
    <col min="12" max="12" width="16" customWidth="1"/>
    <col min="13" max="13" width="49.85546875" customWidth="1"/>
    <col min="14" max="15" width="33.7109375" customWidth="1"/>
    <col min="16" max="16" width="21" customWidth="1"/>
    <col min="17" max="17" width="9.85546875" customWidth="1"/>
  </cols>
  <sheetData>
    <row r="4" spans="1:17" ht="13.5" thickBot="1" x14ac:dyDescent="0.25"/>
    <row r="5" spans="1:17" x14ac:dyDescent="0.2">
      <c r="A5" s="24"/>
      <c r="B5" s="25"/>
      <c r="C5" s="25"/>
      <c r="D5" s="25"/>
      <c r="E5" s="25"/>
      <c r="F5" s="25"/>
      <c r="G5" s="25"/>
      <c r="H5" s="25"/>
      <c r="I5" s="27"/>
      <c r="J5" s="27"/>
      <c r="K5" s="27"/>
      <c r="L5" s="27"/>
      <c r="M5" s="27"/>
    </row>
    <row r="6" spans="1:17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7" ht="19.5" x14ac:dyDescent="0.3">
      <c r="A7" s="26"/>
      <c r="B7" s="27"/>
      <c r="C7" s="91"/>
      <c r="D7" s="91"/>
      <c r="E7" s="91"/>
      <c r="F7" s="91"/>
      <c r="G7" s="91"/>
      <c r="H7" s="91"/>
      <c r="I7" s="35"/>
      <c r="J7" s="35"/>
      <c r="K7" s="35"/>
      <c r="L7" s="28"/>
      <c r="M7" s="28"/>
    </row>
    <row r="8" spans="1:17" x14ac:dyDescent="0.2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7" ht="13.5" thickBot="1" x14ac:dyDescent="0.2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7" ht="16.5" thickBot="1" x14ac:dyDescent="0.25">
      <c r="A10" s="26"/>
      <c r="B10" s="27"/>
      <c r="C10" s="43"/>
      <c r="F10" s="44"/>
      <c r="G10" s="33"/>
      <c r="H10" s="45"/>
      <c r="I10" s="45"/>
      <c r="J10" s="45"/>
      <c r="K10" s="45"/>
      <c r="L10" s="45"/>
      <c r="M10" s="45"/>
      <c r="N10" s="34"/>
      <c r="O10" s="29"/>
      <c r="P10" s="29"/>
      <c r="Q10" s="30"/>
    </row>
    <row r="11" spans="1:17" ht="15.75" x14ac:dyDescent="0.2">
      <c r="A11" s="37" t="s">
        <v>69</v>
      </c>
      <c r="B11" s="37" t="s">
        <v>71</v>
      </c>
      <c r="C11" s="37" t="s">
        <v>133</v>
      </c>
      <c r="D11" s="38" t="s">
        <v>94</v>
      </c>
      <c r="E11" s="38" t="s">
        <v>135</v>
      </c>
      <c r="F11" s="38" t="s">
        <v>132</v>
      </c>
      <c r="G11" s="38" t="s">
        <v>136</v>
      </c>
      <c r="H11" s="38" t="s">
        <v>134</v>
      </c>
      <c r="I11" s="38" t="s">
        <v>137</v>
      </c>
      <c r="J11" s="38" t="s">
        <v>138</v>
      </c>
      <c r="K11" s="38" t="s">
        <v>139</v>
      </c>
      <c r="L11" s="38" t="s">
        <v>95</v>
      </c>
      <c r="M11" s="33"/>
      <c r="N11" s="33"/>
    </row>
    <row r="12" spans="1:17" ht="17.25" customHeight="1" x14ac:dyDescent="0.25">
      <c r="A12" s="36">
        <v>1</v>
      </c>
      <c r="B12" s="39" t="s">
        <v>96</v>
      </c>
      <c r="C12" s="32">
        <v>12</v>
      </c>
      <c r="D12" s="32">
        <v>18</v>
      </c>
      <c r="E12" s="32">
        <f>D12*0.25</f>
        <v>4.5</v>
      </c>
      <c r="F12" s="40">
        <v>18</v>
      </c>
      <c r="G12" s="40">
        <f>F12*0.4</f>
        <v>7.2</v>
      </c>
      <c r="H12" s="40">
        <v>17</v>
      </c>
      <c r="I12" s="40">
        <f>H12*0.15</f>
        <v>2.5499999999999998</v>
      </c>
      <c r="J12" s="40">
        <v>19</v>
      </c>
      <c r="K12" s="40">
        <f>J12*0.2</f>
        <v>3.8000000000000003</v>
      </c>
      <c r="L12" s="42">
        <f>E12+G12+I12+K12</f>
        <v>18.05</v>
      </c>
      <c r="M12" s="27"/>
      <c r="N12" s="27"/>
      <c r="O12" s="27"/>
    </row>
    <row r="13" spans="1:17" ht="17.25" customHeight="1" x14ac:dyDescent="0.25">
      <c r="A13" s="36">
        <f>A12+1</f>
        <v>2</v>
      </c>
      <c r="B13" s="39" t="s">
        <v>97</v>
      </c>
      <c r="C13" s="32">
        <v>12</v>
      </c>
      <c r="D13" s="32">
        <v>18</v>
      </c>
      <c r="E13" s="32">
        <f t="shared" ref="E13:E47" si="0">D13*0.25</f>
        <v>4.5</v>
      </c>
      <c r="F13" s="40">
        <v>18</v>
      </c>
      <c r="G13" s="40">
        <f t="shared" ref="G13:G47" si="1">F13*0.4</f>
        <v>7.2</v>
      </c>
      <c r="H13" s="40">
        <v>18</v>
      </c>
      <c r="I13" s="40">
        <f t="shared" ref="I13:I47" si="2">H13*0.15</f>
        <v>2.6999999999999997</v>
      </c>
      <c r="J13" s="40">
        <v>18</v>
      </c>
      <c r="K13" s="40">
        <f t="shared" ref="K13:K47" si="3">J13*0.2</f>
        <v>3.6</v>
      </c>
      <c r="L13" s="42">
        <f t="shared" ref="L13:L47" si="4">E13+G13+I13+K13</f>
        <v>18</v>
      </c>
      <c r="M13" s="27"/>
      <c r="N13" s="27"/>
      <c r="O13" s="27"/>
    </row>
    <row r="14" spans="1:17" ht="17.25" customHeight="1" x14ac:dyDescent="0.25">
      <c r="A14" s="36">
        <f t="shared" ref="A14:A46" si="5">A13+1</f>
        <v>3</v>
      </c>
      <c r="B14" s="39" t="s">
        <v>98</v>
      </c>
      <c r="C14" s="32">
        <v>12</v>
      </c>
      <c r="D14" s="32">
        <v>18</v>
      </c>
      <c r="E14" s="32">
        <f t="shared" si="0"/>
        <v>4.5</v>
      </c>
      <c r="F14" s="40">
        <v>18</v>
      </c>
      <c r="G14" s="40">
        <f t="shared" si="1"/>
        <v>7.2</v>
      </c>
      <c r="H14" s="40">
        <v>18</v>
      </c>
      <c r="I14" s="40">
        <f t="shared" si="2"/>
        <v>2.6999999999999997</v>
      </c>
      <c r="J14" s="40">
        <v>18</v>
      </c>
      <c r="K14" s="40">
        <f t="shared" si="3"/>
        <v>3.6</v>
      </c>
      <c r="L14" s="42">
        <f t="shared" si="4"/>
        <v>18</v>
      </c>
      <c r="M14" s="27"/>
      <c r="N14" s="27"/>
      <c r="O14" s="27"/>
    </row>
    <row r="15" spans="1:17" ht="17.25" customHeight="1" x14ac:dyDescent="0.25">
      <c r="A15" s="36">
        <f t="shared" si="5"/>
        <v>4</v>
      </c>
      <c r="B15" s="39" t="s">
        <v>99</v>
      </c>
      <c r="C15" s="32">
        <v>12</v>
      </c>
      <c r="D15" s="32">
        <v>18</v>
      </c>
      <c r="E15" s="32">
        <f t="shared" si="0"/>
        <v>4.5</v>
      </c>
      <c r="F15" s="40">
        <v>18</v>
      </c>
      <c r="G15" s="40">
        <f t="shared" si="1"/>
        <v>7.2</v>
      </c>
      <c r="H15" s="40">
        <v>18</v>
      </c>
      <c r="I15" s="40">
        <f t="shared" si="2"/>
        <v>2.6999999999999997</v>
      </c>
      <c r="J15" s="40">
        <v>18</v>
      </c>
      <c r="K15" s="40">
        <f t="shared" si="3"/>
        <v>3.6</v>
      </c>
      <c r="L15" s="42">
        <f t="shared" si="4"/>
        <v>18</v>
      </c>
      <c r="M15" s="27"/>
      <c r="N15" s="27"/>
      <c r="O15" s="27"/>
    </row>
    <row r="16" spans="1:17" ht="17.25" customHeight="1" x14ac:dyDescent="0.25">
      <c r="A16" s="36">
        <f t="shared" si="5"/>
        <v>5</v>
      </c>
      <c r="B16" s="39" t="s">
        <v>100</v>
      </c>
      <c r="C16" s="32">
        <v>12</v>
      </c>
      <c r="D16" s="32">
        <v>18</v>
      </c>
      <c r="E16" s="32">
        <f t="shared" si="0"/>
        <v>4.5</v>
      </c>
      <c r="F16" s="40">
        <v>18</v>
      </c>
      <c r="G16" s="40">
        <f t="shared" si="1"/>
        <v>7.2</v>
      </c>
      <c r="H16" s="40">
        <v>18</v>
      </c>
      <c r="I16" s="40">
        <f t="shared" si="2"/>
        <v>2.6999999999999997</v>
      </c>
      <c r="J16" s="40">
        <v>18</v>
      </c>
      <c r="K16" s="40">
        <f t="shared" si="3"/>
        <v>3.6</v>
      </c>
      <c r="L16" s="42">
        <f t="shared" si="4"/>
        <v>18</v>
      </c>
      <c r="M16" s="27"/>
      <c r="N16" s="27"/>
      <c r="O16" s="27"/>
    </row>
    <row r="17" spans="1:15" ht="17.25" customHeight="1" x14ac:dyDescent="0.25">
      <c r="A17" s="36">
        <f t="shared" si="5"/>
        <v>6</v>
      </c>
      <c r="B17" s="39" t="s">
        <v>101</v>
      </c>
      <c r="C17" s="32">
        <v>12</v>
      </c>
      <c r="D17" s="32">
        <v>18</v>
      </c>
      <c r="E17" s="32">
        <f t="shared" si="0"/>
        <v>4.5</v>
      </c>
      <c r="F17" s="40">
        <v>18</v>
      </c>
      <c r="G17" s="40">
        <f t="shared" si="1"/>
        <v>7.2</v>
      </c>
      <c r="H17" s="40">
        <v>17</v>
      </c>
      <c r="I17" s="40">
        <f t="shared" si="2"/>
        <v>2.5499999999999998</v>
      </c>
      <c r="J17" s="40"/>
      <c r="K17" s="40">
        <f t="shared" si="3"/>
        <v>0</v>
      </c>
      <c r="L17" s="42">
        <f t="shared" si="4"/>
        <v>14.25</v>
      </c>
      <c r="M17" s="27"/>
      <c r="N17" s="27"/>
      <c r="O17" s="27"/>
    </row>
    <row r="18" spans="1:15" ht="17.25" customHeight="1" x14ac:dyDescent="0.25">
      <c r="A18" s="36">
        <f t="shared" si="5"/>
        <v>7</v>
      </c>
      <c r="B18" s="39" t="s">
        <v>102</v>
      </c>
      <c r="C18" s="32">
        <v>12</v>
      </c>
      <c r="D18" s="31">
        <v>18</v>
      </c>
      <c r="E18" s="32">
        <f t="shared" si="0"/>
        <v>4.5</v>
      </c>
      <c r="F18" s="40">
        <v>18</v>
      </c>
      <c r="G18" s="40">
        <f t="shared" si="1"/>
        <v>7.2</v>
      </c>
      <c r="H18" s="40">
        <v>17</v>
      </c>
      <c r="I18" s="40">
        <f t="shared" si="2"/>
        <v>2.5499999999999998</v>
      </c>
      <c r="J18" s="40"/>
      <c r="K18" s="40">
        <f t="shared" si="3"/>
        <v>0</v>
      </c>
      <c r="L18" s="42">
        <f t="shared" si="4"/>
        <v>14.25</v>
      </c>
      <c r="M18" s="27"/>
      <c r="N18" s="27"/>
      <c r="O18" s="27"/>
    </row>
    <row r="19" spans="1:15" ht="17.25" customHeight="1" x14ac:dyDescent="0.25">
      <c r="A19" s="36">
        <f t="shared" si="5"/>
        <v>8</v>
      </c>
      <c r="B19" s="39" t="s">
        <v>103</v>
      </c>
      <c r="C19" s="32">
        <v>12</v>
      </c>
      <c r="D19" s="31">
        <v>18</v>
      </c>
      <c r="E19" s="32">
        <f t="shared" si="0"/>
        <v>4.5</v>
      </c>
      <c r="F19" s="40">
        <v>18</v>
      </c>
      <c r="G19" s="40">
        <f t="shared" si="1"/>
        <v>7.2</v>
      </c>
      <c r="H19" s="40">
        <v>17</v>
      </c>
      <c r="I19" s="40">
        <f t="shared" si="2"/>
        <v>2.5499999999999998</v>
      </c>
      <c r="J19" s="40"/>
      <c r="K19" s="40">
        <f t="shared" si="3"/>
        <v>0</v>
      </c>
      <c r="L19" s="42">
        <f t="shared" si="4"/>
        <v>14.25</v>
      </c>
      <c r="M19" s="27"/>
      <c r="N19" s="27"/>
      <c r="O19" s="27"/>
    </row>
    <row r="20" spans="1:15" ht="17.25" customHeight="1" x14ac:dyDescent="0.25">
      <c r="A20" s="36">
        <f t="shared" si="5"/>
        <v>9</v>
      </c>
      <c r="B20" s="39" t="s">
        <v>104</v>
      </c>
      <c r="C20" s="32">
        <v>12</v>
      </c>
      <c r="D20" s="31">
        <v>18</v>
      </c>
      <c r="E20" s="32">
        <f t="shared" si="0"/>
        <v>4.5</v>
      </c>
      <c r="F20" s="40">
        <v>18</v>
      </c>
      <c r="G20" s="40">
        <f t="shared" si="1"/>
        <v>7.2</v>
      </c>
      <c r="H20" s="40">
        <v>18</v>
      </c>
      <c r="I20" s="40">
        <f t="shared" si="2"/>
        <v>2.6999999999999997</v>
      </c>
      <c r="J20" s="40">
        <v>18</v>
      </c>
      <c r="K20" s="40">
        <f t="shared" si="3"/>
        <v>3.6</v>
      </c>
      <c r="L20" s="42">
        <f t="shared" si="4"/>
        <v>18</v>
      </c>
      <c r="M20" s="27"/>
      <c r="N20" s="27"/>
      <c r="O20" s="27"/>
    </row>
    <row r="21" spans="1:15" ht="17.25" customHeight="1" x14ac:dyDescent="0.25">
      <c r="A21" s="36">
        <f t="shared" si="5"/>
        <v>10</v>
      </c>
      <c r="B21" s="39" t="s">
        <v>105</v>
      </c>
      <c r="C21" s="32">
        <v>12</v>
      </c>
      <c r="D21" s="31">
        <v>18</v>
      </c>
      <c r="E21" s="32">
        <f t="shared" si="0"/>
        <v>4.5</v>
      </c>
      <c r="F21" s="40">
        <v>18</v>
      </c>
      <c r="G21" s="40">
        <f t="shared" si="1"/>
        <v>7.2</v>
      </c>
      <c r="H21" s="40">
        <v>17</v>
      </c>
      <c r="I21" s="40">
        <f t="shared" si="2"/>
        <v>2.5499999999999998</v>
      </c>
      <c r="J21" s="40">
        <v>19</v>
      </c>
      <c r="K21" s="40">
        <f t="shared" si="3"/>
        <v>3.8000000000000003</v>
      </c>
      <c r="L21" s="42">
        <f t="shared" si="4"/>
        <v>18.05</v>
      </c>
      <c r="M21" s="27"/>
      <c r="N21" s="27"/>
      <c r="O21" s="27"/>
    </row>
    <row r="22" spans="1:15" ht="17.25" customHeight="1" x14ac:dyDescent="0.25">
      <c r="A22" s="36">
        <f t="shared" si="5"/>
        <v>11</v>
      </c>
      <c r="B22" s="39" t="s">
        <v>106</v>
      </c>
      <c r="C22" s="32">
        <v>12</v>
      </c>
      <c r="D22" s="31">
        <v>18</v>
      </c>
      <c r="E22" s="32">
        <f t="shared" si="0"/>
        <v>4.5</v>
      </c>
      <c r="F22" s="40">
        <v>18</v>
      </c>
      <c r="G22" s="40">
        <f t="shared" si="1"/>
        <v>7.2</v>
      </c>
      <c r="H22" s="40">
        <v>17</v>
      </c>
      <c r="I22" s="40">
        <f t="shared" si="2"/>
        <v>2.5499999999999998</v>
      </c>
      <c r="J22" s="40"/>
      <c r="K22" s="40">
        <f t="shared" si="3"/>
        <v>0</v>
      </c>
      <c r="L22" s="42">
        <f t="shared" si="4"/>
        <v>14.25</v>
      </c>
      <c r="M22" s="27"/>
      <c r="N22" s="27"/>
      <c r="O22" s="27"/>
    </row>
    <row r="23" spans="1:15" ht="17.25" customHeight="1" x14ac:dyDescent="0.25">
      <c r="A23" s="36">
        <f t="shared" si="5"/>
        <v>12</v>
      </c>
      <c r="B23" s="39" t="s">
        <v>107</v>
      </c>
      <c r="C23" s="32">
        <v>12</v>
      </c>
      <c r="D23" s="31">
        <v>19</v>
      </c>
      <c r="E23" s="32">
        <f t="shared" si="0"/>
        <v>4.75</v>
      </c>
      <c r="F23" s="40">
        <v>17</v>
      </c>
      <c r="G23" s="40">
        <f t="shared" si="1"/>
        <v>6.8000000000000007</v>
      </c>
      <c r="H23" s="40">
        <v>19</v>
      </c>
      <c r="I23" s="40">
        <f t="shared" si="2"/>
        <v>2.85</v>
      </c>
      <c r="J23" s="40">
        <v>19</v>
      </c>
      <c r="K23" s="40">
        <f t="shared" si="3"/>
        <v>3.8000000000000003</v>
      </c>
      <c r="L23" s="42">
        <f t="shared" si="4"/>
        <v>18.2</v>
      </c>
      <c r="M23" s="27"/>
      <c r="N23" s="27"/>
      <c r="O23" s="27"/>
    </row>
    <row r="24" spans="1:15" ht="17.25" customHeight="1" x14ac:dyDescent="0.25">
      <c r="A24" s="36">
        <f t="shared" si="5"/>
        <v>13</v>
      </c>
      <c r="B24" s="39" t="s">
        <v>108</v>
      </c>
      <c r="C24" s="32">
        <v>12</v>
      </c>
      <c r="D24" s="31">
        <v>18</v>
      </c>
      <c r="E24" s="32">
        <f t="shared" si="0"/>
        <v>4.5</v>
      </c>
      <c r="F24" s="40">
        <v>18</v>
      </c>
      <c r="G24" s="40">
        <f t="shared" si="1"/>
        <v>7.2</v>
      </c>
      <c r="H24" s="40">
        <v>17</v>
      </c>
      <c r="I24" s="40">
        <f t="shared" si="2"/>
        <v>2.5499999999999998</v>
      </c>
      <c r="J24" s="40"/>
      <c r="K24" s="40">
        <f t="shared" si="3"/>
        <v>0</v>
      </c>
      <c r="L24" s="42">
        <f t="shared" si="4"/>
        <v>14.25</v>
      </c>
      <c r="M24" s="27"/>
      <c r="N24" s="27"/>
      <c r="O24" s="27"/>
    </row>
    <row r="25" spans="1:15" ht="17.25" customHeight="1" x14ac:dyDescent="0.25">
      <c r="A25" s="36">
        <f t="shared" si="5"/>
        <v>14</v>
      </c>
      <c r="B25" s="39" t="s">
        <v>109</v>
      </c>
      <c r="C25" s="32">
        <v>12</v>
      </c>
      <c r="D25" s="31">
        <v>19</v>
      </c>
      <c r="E25" s="32">
        <f t="shared" si="0"/>
        <v>4.75</v>
      </c>
      <c r="F25" s="40">
        <v>17</v>
      </c>
      <c r="G25" s="40">
        <f t="shared" si="1"/>
        <v>6.8000000000000007</v>
      </c>
      <c r="H25" s="40">
        <v>19</v>
      </c>
      <c r="I25" s="40">
        <f t="shared" si="2"/>
        <v>2.85</v>
      </c>
      <c r="J25" s="40">
        <v>19</v>
      </c>
      <c r="K25" s="40">
        <f t="shared" si="3"/>
        <v>3.8000000000000003</v>
      </c>
      <c r="L25" s="42">
        <f t="shared" si="4"/>
        <v>18.2</v>
      </c>
      <c r="M25" s="27"/>
      <c r="N25" s="27"/>
      <c r="O25" s="27"/>
    </row>
    <row r="26" spans="1:15" ht="17.25" customHeight="1" x14ac:dyDescent="0.25">
      <c r="A26" s="36">
        <f t="shared" si="5"/>
        <v>15</v>
      </c>
      <c r="B26" s="39" t="s">
        <v>110</v>
      </c>
      <c r="C26" s="32">
        <v>12</v>
      </c>
      <c r="D26" s="31">
        <v>18</v>
      </c>
      <c r="E26" s="32">
        <f t="shared" si="0"/>
        <v>4.5</v>
      </c>
      <c r="F26" s="40">
        <v>18</v>
      </c>
      <c r="G26" s="40">
        <f t="shared" si="1"/>
        <v>7.2</v>
      </c>
      <c r="H26" s="40">
        <v>17</v>
      </c>
      <c r="I26" s="40">
        <f t="shared" si="2"/>
        <v>2.5499999999999998</v>
      </c>
      <c r="J26" s="40"/>
      <c r="K26" s="40">
        <f t="shared" si="3"/>
        <v>0</v>
      </c>
      <c r="L26" s="42">
        <f t="shared" si="4"/>
        <v>14.25</v>
      </c>
      <c r="M26" s="27"/>
      <c r="N26" s="27"/>
      <c r="O26" s="27"/>
    </row>
    <row r="27" spans="1:15" ht="17.25" customHeight="1" x14ac:dyDescent="0.25">
      <c r="A27" s="36">
        <f t="shared" si="5"/>
        <v>16</v>
      </c>
      <c r="B27" s="39" t="s">
        <v>111</v>
      </c>
      <c r="C27" s="32">
        <v>12</v>
      </c>
      <c r="D27" s="31">
        <v>19</v>
      </c>
      <c r="E27" s="32">
        <f t="shared" si="0"/>
        <v>4.75</v>
      </c>
      <c r="F27" s="40">
        <v>17</v>
      </c>
      <c r="G27" s="40">
        <f t="shared" si="1"/>
        <v>6.8000000000000007</v>
      </c>
      <c r="H27" s="40">
        <v>19</v>
      </c>
      <c r="I27" s="40">
        <f t="shared" si="2"/>
        <v>2.85</v>
      </c>
      <c r="J27" s="40">
        <v>19</v>
      </c>
      <c r="K27" s="40">
        <f t="shared" si="3"/>
        <v>3.8000000000000003</v>
      </c>
      <c r="L27" s="42">
        <f t="shared" si="4"/>
        <v>18.2</v>
      </c>
      <c r="M27" s="27"/>
      <c r="N27" s="27"/>
      <c r="O27" s="27"/>
    </row>
    <row r="28" spans="1:15" ht="17.25" customHeight="1" x14ac:dyDescent="0.25">
      <c r="A28" s="36">
        <f t="shared" si="5"/>
        <v>17</v>
      </c>
      <c r="B28" s="39" t="s">
        <v>112</v>
      </c>
      <c r="C28" s="32">
        <v>12</v>
      </c>
      <c r="D28" s="31">
        <v>18</v>
      </c>
      <c r="E28" s="32">
        <f t="shared" si="0"/>
        <v>4.5</v>
      </c>
      <c r="F28" s="40">
        <v>18</v>
      </c>
      <c r="G28" s="40">
        <f t="shared" si="1"/>
        <v>7.2</v>
      </c>
      <c r="H28" s="40">
        <v>17</v>
      </c>
      <c r="I28" s="40">
        <f t="shared" si="2"/>
        <v>2.5499999999999998</v>
      </c>
      <c r="J28" s="40">
        <v>19</v>
      </c>
      <c r="K28" s="40">
        <f t="shared" si="3"/>
        <v>3.8000000000000003</v>
      </c>
      <c r="L28" s="42">
        <f t="shared" si="4"/>
        <v>18.05</v>
      </c>
      <c r="M28" s="27"/>
      <c r="N28" s="27"/>
      <c r="O28" s="27"/>
    </row>
    <row r="29" spans="1:15" ht="17.25" customHeight="1" x14ac:dyDescent="0.25">
      <c r="A29" s="36">
        <f t="shared" si="5"/>
        <v>18</v>
      </c>
      <c r="B29" s="39" t="s">
        <v>113</v>
      </c>
      <c r="C29" s="32">
        <v>12</v>
      </c>
      <c r="D29" s="31">
        <v>18</v>
      </c>
      <c r="E29" s="32">
        <f t="shared" si="0"/>
        <v>4.5</v>
      </c>
      <c r="F29" s="40">
        <v>18</v>
      </c>
      <c r="G29" s="40">
        <f t="shared" si="1"/>
        <v>7.2</v>
      </c>
      <c r="H29" s="40">
        <v>17</v>
      </c>
      <c r="I29" s="40">
        <f t="shared" si="2"/>
        <v>2.5499999999999998</v>
      </c>
      <c r="J29" s="40">
        <v>19</v>
      </c>
      <c r="K29" s="40">
        <f t="shared" si="3"/>
        <v>3.8000000000000003</v>
      </c>
      <c r="L29" s="42">
        <f t="shared" si="4"/>
        <v>18.05</v>
      </c>
      <c r="M29" s="27"/>
      <c r="N29" s="27"/>
      <c r="O29" s="27"/>
    </row>
    <row r="30" spans="1:15" ht="17.25" customHeight="1" x14ac:dyDescent="0.25">
      <c r="A30" s="36">
        <f t="shared" si="5"/>
        <v>19</v>
      </c>
      <c r="B30" s="39" t="s">
        <v>114</v>
      </c>
      <c r="C30" s="32">
        <v>12</v>
      </c>
      <c r="D30" s="31">
        <v>18</v>
      </c>
      <c r="E30" s="32">
        <f t="shared" si="0"/>
        <v>4.5</v>
      </c>
      <c r="F30" s="40">
        <v>18</v>
      </c>
      <c r="G30" s="40">
        <f t="shared" si="1"/>
        <v>7.2</v>
      </c>
      <c r="H30" s="40">
        <v>17</v>
      </c>
      <c r="I30" s="40">
        <f t="shared" si="2"/>
        <v>2.5499999999999998</v>
      </c>
      <c r="J30" s="40">
        <v>19</v>
      </c>
      <c r="K30" s="40">
        <f t="shared" si="3"/>
        <v>3.8000000000000003</v>
      </c>
      <c r="L30" s="42">
        <f t="shared" si="4"/>
        <v>18.05</v>
      </c>
      <c r="M30" s="27"/>
      <c r="N30" s="27"/>
      <c r="O30" s="27"/>
    </row>
    <row r="31" spans="1:15" ht="17.25" customHeight="1" x14ac:dyDescent="0.25">
      <c r="A31" s="36">
        <f t="shared" si="5"/>
        <v>20</v>
      </c>
      <c r="B31" s="39" t="s">
        <v>115</v>
      </c>
      <c r="C31" s="32">
        <v>12</v>
      </c>
      <c r="D31" s="31">
        <v>18</v>
      </c>
      <c r="E31" s="32">
        <f t="shared" si="0"/>
        <v>4.5</v>
      </c>
      <c r="F31" s="40">
        <v>18</v>
      </c>
      <c r="G31" s="40">
        <f t="shared" si="1"/>
        <v>7.2</v>
      </c>
      <c r="H31" s="40">
        <v>17</v>
      </c>
      <c r="I31" s="40">
        <f t="shared" si="2"/>
        <v>2.5499999999999998</v>
      </c>
      <c r="J31" s="40">
        <v>19</v>
      </c>
      <c r="K31" s="40">
        <f t="shared" si="3"/>
        <v>3.8000000000000003</v>
      </c>
      <c r="L31" s="42">
        <f t="shared" si="4"/>
        <v>18.05</v>
      </c>
      <c r="M31" s="27"/>
      <c r="N31" s="27"/>
      <c r="O31" s="27"/>
    </row>
    <row r="32" spans="1:15" ht="17.25" customHeight="1" x14ac:dyDescent="0.25">
      <c r="A32" s="36">
        <f t="shared" si="5"/>
        <v>21</v>
      </c>
      <c r="B32" s="39" t="s">
        <v>116</v>
      </c>
      <c r="C32" s="32">
        <v>12</v>
      </c>
      <c r="D32" s="31">
        <v>19</v>
      </c>
      <c r="E32" s="32">
        <f t="shared" si="0"/>
        <v>4.75</v>
      </c>
      <c r="F32" s="40">
        <v>17</v>
      </c>
      <c r="G32" s="40">
        <f t="shared" si="1"/>
        <v>6.8000000000000007</v>
      </c>
      <c r="H32" s="40">
        <v>19</v>
      </c>
      <c r="I32" s="40">
        <f t="shared" si="2"/>
        <v>2.85</v>
      </c>
      <c r="J32" s="40">
        <v>19</v>
      </c>
      <c r="K32" s="40">
        <f t="shared" si="3"/>
        <v>3.8000000000000003</v>
      </c>
      <c r="L32" s="42">
        <f t="shared" si="4"/>
        <v>18.2</v>
      </c>
      <c r="M32" s="27"/>
      <c r="N32" s="27"/>
      <c r="O32" s="27"/>
    </row>
    <row r="33" spans="1:15" ht="17.25" customHeight="1" x14ac:dyDescent="0.25">
      <c r="A33" s="36">
        <f t="shared" si="5"/>
        <v>22</v>
      </c>
      <c r="B33" s="39" t="s">
        <v>117</v>
      </c>
      <c r="C33" s="32">
        <v>12</v>
      </c>
      <c r="D33" s="31">
        <v>18</v>
      </c>
      <c r="E33" s="32">
        <f t="shared" si="0"/>
        <v>4.5</v>
      </c>
      <c r="F33" s="40">
        <v>18</v>
      </c>
      <c r="G33" s="40">
        <f t="shared" si="1"/>
        <v>7.2</v>
      </c>
      <c r="H33" s="40">
        <v>18</v>
      </c>
      <c r="I33" s="40">
        <f t="shared" si="2"/>
        <v>2.6999999999999997</v>
      </c>
      <c r="J33" s="40">
        <v>18</v>
      </c>
      <c r="K33" s="40">
        <f t="shared" si="3"/>
        <v>3.6</v>
      </c>
      <c r="L33" s="42">
        <f t="shared" si="4"/>
        <v>18</v>
      </c>
      <c r="M33" s="27"/>
      <c r="N33" s="27"/>
      <c r="O33" s="27"/>
    </row>
    <row r="34" spans="1:15" ht="17.25" customHeight="1" x14ac:dyDescent="0.25">
      <c r="A34" s="36">
        <f t="shared" si="5"/>
        <v>23</v>
      </c>
      <c r="B34" s="39" t="s">
        <v>118</v>
      </c>
      <c r="C34" s="32">
        <v>12</v>
      </c>
      <c r="D34" s="31">
        <v>18</v>
      </c>
      <c r="E34" s="32">
        <f t="shared" si="0"/>
        <v>4.5</v>
      </c>
      <c r="F34" s="40">
        <v>18</v>
      </c>
      <c r="G34" s="40">
        <f t="shared" si="1"/>
        <v>7.2</v>
      </c>
      <c r="H34" s="40">
        <v>18</v>
      </c>
      <c r="I34" s="40">
        <f t="shared" si="2"/>
        <v>2.6999999999999997</v>
      </c>
      <c r="J34" s="40">
        <v>18</v>
      </c>
      <c r="K34" s="40">
        <f t="shared" si="3"/>
        <v>3.6</v>
      </c>
      <c r="L34" s="42">
        <f t="shared" si="4"/>
        <v>18</v>
      </c>
      <c r="M34" s="27"/>
      <c r="N34" s="27"/>
      <c r="O34" s="27"/>
    </row>
    <row r="35" spans="1:15" ht="17.25" customHeight="1" x14ac:dyDescent="0.25">
      <c r="A35" s="36">
        <f t="shared" si="5"/>
        <v>24</v>
      </c>
      <c r="B35" s="39" t="s">
        <v>119</v>
      </c>
      <c r="C35" s="32">
        <v>12</v>
      </c>
      <c r="D35" s="31">
        <v>19</v>
      </c>
      <c r="E35" s="32">
        <f t="shared" si="0"/>
        <v>4.75</v>
      </c>
      <c r="F35" s="40">
        <v>17</v>
      </c>
      <c r="G35" s="40">
        <f t="shared" si="1"/>
        <v>6.8000000000000007</v>
      </c>
      <c r="H35" s="40">
        <v>19</v>
      </c>
      <c r="I35" s="40">
        <f t="shared" si="2"/>
        <v>2.85</v>
      </c>
      <c r="J35" s="40">
        <v>19</v>
      </c>
      <c r="K35" s="40">
        <f t="shared" si="3"/>
        <v>3.8000000000000003</v>
      </c>
      <c r="L35" s="42">
        <f t="shared" si="4"/>
        <v>18.2</v>
      </c>
      <c r="M35" s="27"/>
      <c r="N35" s="27"/>
      <c r="O35" s="27"/>
    </row>
    <row r="36" spans="1:15" ht="17.25" customHeight="1" x14ac:dyDescent="0.25">
      <c r="A36" s="36">
        <f t="shared" si="5"/>
        <v>25</v>
      </c>
      <c r="B36" s="39" t="s">
        <v>120</v>
      </c>
      <c r="C36" s="32">
        <v>12</v>
      </c>
      <c r="D36" s="31">
        <v>18</v>
      </c>
      <c r="E36" s="32">
        <f t="shared" si="0"/>
        <v>4.5</v>
      </c>
      <c r="F36" s="40">
        <v>18</v>
      </c>
      <c r="G36" s="40">
        <f t="shared" si="1"/>
        <v>7.2</v>
      </c>
      <c r="H36" s="40">
        <v>18</v>
      </c>
      <c r="I36" s="40">
        <f t="shared" si="2"/>
        <v>2.6999999999999997</v>
      </c>
      <c r="J36" s="40">
        <v>18</v>
      </c>
      <c r="K36" s="40">
        <f t="shared" si="3"/>
        <v>3.6</v>
      </c>
      <c r="L36" s="42">
        <f t="shared" si="4"/>
        <v>18</v>
      </c>
      <c r="M36" s="27"/>
      <c r="N36" s="27"/>
      <c r="O36" s="27"/>
    </row>
    <row r="37" spans="1:15" ht="17.25" customHeight="1" x14ac:dyDescent="0.25">
      <c r="A37" s="36">
        <f t="shared" si="5"/>
        <v>26</v>
      </c>
      <c r="B37" s="39" t="s">
        <v>121</v>
      </c>
      <c r="C37" s="32">
        <v>12</v>
      </c>
      <c r="D37" s="31">
        <v>18</v>
      </c>
      <c r="E37" s="32">
        <f t="shared" si="0"/>
        <v>4.5</v>
      </c>
      <c r="F37" s="40">
        <v>18</v>
      </c>
      <c r="G37" s="40">
        <f t="shared" si="1"/>
        <v>7.2</v>
      </c>
      <c r="H37" s="40">
        <v>18</v>
      </c>
      <c r="I37" s="40">
        <f t="shared" si="2"/>
        <v>2.6999999999999997</v>
      </c>
      <c r="J37" s="40">
        <v>18</v>
      </c>
      <c r="K37" s="40">
        <f t="shared" si="3"/>
        <v>3.6</v>
      </c>
      <c r="L37" s="42">
        <f t="shared" si="4"/>
        <v>18</v>
      </c>
      <c r="M37" s="27"/>
      <c r="N37" s="27"/>
      <c r="O37" s="27"/>
    </row>
    <row r="38" spans="1:15" ht="15" x14ac:dyDescent="0.25">
      <c r="A38" s="36">
        <f t="shared" si="5"/>
        <v>27</v>
      </c>
      <c r="B38" s="39" t="s">
        <v>122</v>
      </c>
      <c r="C38" s="32">
        <v>12</v>
      </c>
      <c r="D38" s="31">
        <v>19</v>
      </c>
      <c r="E38" s="32">
        <f t="shared" si="0"/>
        <v>4.75</v>
      </c>
      <c r="F38" s="40">
        <v>17</v>
      </c>
      <c r="G38" s="40">
        <f t="shared" si="1"/>
        <v>6.8000000000000007</v>
      </c>
      <c r="H38" s="40">
        <v>19</v>
      </c>
      <c r="I38" s="40">
        <f t="shared" si="2"/>
        <v>2.85</v>
      </c>
      <c r="J38" s="40">
        <v>19</v>
      </c>
      <c r="K38" s="40">
        <f t="shared" si="3"/>
        <v>3.8000000000000003</v>
      </c>
      <c r="L38" s="42">
        <f t="shared" si="4"/>
        <v>18.2</v>
      </c>
      <c r="M38" s="27"/>
      <c r="N38" s="27"/>
      <c r="O38" s="27"/>
    </row>
    <row r="39" spans="1:15" ht="15" x14ac:dyDescent="0.25">
      <c r="A39" s="36">
        <f t="shared" si="5"/>
        <v>28</v>
      </c>
      <c r="B39" s="39" t="s">
        <v>123</v>
      </c>
      <c r="C39" s="41">
        <v>12</v>
      </c>
      <c r="D39" s="41">
        <v>18</v>
      </c>
      <c r="E39" s="32">
        <f t="shared" si="0"/>
        <v>4.5</v>
      </c>
      <c r="F39" s="41">
        <v>18</v>
      </c>
      <c r="G39" s="40">
        <f t="shared" si="1"/>
        <v>7.2</v>
      </c>
      <c r="H39" s="41">
        <v>17</v>
      </c>
      <c r="I39" s="40">
        <f t="shared" si="2"/>
        <v>2.5499999999999998</v>
      </c>
      <c r="J39" s="41"/>
      <c r="K39" s="40">
        <f t="shared" si="3"/>
        <v>0</v>
      </c>
      <c r="L39" s="42">
        <f t="shared" si="4"/>
        <v>14.25</v>
      </c>
    </row>
    <row r="40" spans="1:15" ht="15" x14ac:dyDescent="0.25">
      <c r="A40" s="36">
        <f t="shared" si="5"/>
        <v>29</v>
      </c>
      <c r="B40" s="39" t="s">
        <v>124</v>
      </c>
      <c r="C40" s="41">
        <v>12</v>
      </c>
      <c r="D40" s="41">
        <v>18</v>
      </c>
      <c r="E40" s="32">
        <f t="shared" si="0"/>
        <v>4.5</v>
      </c>
      <c r="F40" s="41">
        <v>18</v>
      </c>
      <c r="G40" s="40">
        <f t="shared" si="1"/>
        <v>7.2</v>
      </c>
      <c r="H40" s="41">
        <v>17</v>
      </c>
      <c r="I40" s="40">
        <f t="shared" si="2"/>
        <v>2.5499999999999998</v>
      </c>
      <c r="J40" s="41"/>
      <c r="K40" s="40">
        <f t="shared" si="3"/>
        <v>0</v>
      </c>
      <c r="L40" s="42">
        <f t="shared" si="4"/>
        <v>14.25</v>
      </c>
    </row>
    <row r="41" spans="1:15" ht="15" x14ac:dyDescent="0.25">
      <c r="A41" s="36">
        <f t="shared" si="5"/>
        <v>30</v>
      </c>
      <c r="B41" s="39" t="s">
        <v>125</v>
      </c>
      <c r="C41" s="41">
        <v>12</v>
      </c>
      <c r="D41" s="41">
        <v>19</v>
      </c>
      <c r="E41" s="32">
        <f t="shared" si="0"/>
        <v>4.75</v>
      </c>
      <c r="F41" s="41">
        <v>17</v>
      </c>
      <c r="G41" s="40">
        <f t="shared" si="1"/>
        <v>6.8000000000000007</v>
      </c>
      <c r="H41" s="41">
        <v>19</v>
      </c>
      <c r="I41" s="40">
        <f t="shared" si="2"/>
        <v>2.85</v>
      </c>
      <c r="J41" s="41">
        <v>19</v>
      </c>
      <c r="K41" s="40">
        <f t="shared" si="3"/>
        <v>3.8000000000000003</v>
      </c>
      <c r="L41" s="42">
        <f t="shared" si="4"/>
        <v>18.2</v>
      </c>
    </row>
    <row r="42" spans="1:15" ht="15" x14ac:dyDescent="0.25">
      <c r="A42" s="36">
        <f t="shared" si="5"/>
        <v>31</v>
      </c>
      <c r="B42" s="39" t="s">
        <v>126</v>
      </c>
      <c r="C42" s="41">
        <v>12</v>
      </c>
      <c r="D42" s="41">
        <v>19</v>
      </c>
      <c r="E42" s="32">
        <f t="shared" si="0"/>
        <v>4.75</v>
      </c>
      <c r="F42" s="41">
        <v>17</v>
      </c>
      <c r="G42" s="40">
        <f t="shared" si="1"/>
        <v>6.8000000000000007</v>
      </c>
      <c r="H42" s="41">
        <v>19</v>
      </c>
      <c r="I42" s="40">
        <f t="shared" si="2"/>
        <v>2.85</v>
      </c>
      <c r="J42" s="41">
        <v>19</v>
      </c>
      <c r="K42" s="40">
        <f t="shared" si="3"/>
        <v>3.8000000000000003</v>
      </c>
      <c r="L42" s="42">
        <f t="shared" si="4"/>
        <v>18.2</v>
      </c>
    </row>
    <row r="43" spans="1:15" ht="15" x14ac:dyDescent="0.25">
      <c r="A43" s="36">
        <f t="shared" si="5"/>
        <v>32</v>
      </c>
      <c r="B43" s="39" t="s">
        <v>127</v>
      </c>
      <c r="C43" s="41">
        <v>12</v>
      </c>
      <c r="D43" s="41">
        <v>18</v>
      </c>
      <c r="E43" s="32">
        <f t="shared" si="0"/>
        <v>4.5</v>
      </c>
      <c r="F43" s="41">
        <v>18</v>
      </c>
      <c r="G43" s="40">
        <f t="shared" si="1"/>
        <v>7.2</v>
      </c>
      <c r="H43" s="41">
        <v>17</v>
      </c>
      <c r="I43" s="40">
        <f t="shared" si="2"/>
        <v>2.5499999999999998</v>
      </c>
      <c r="J43" s="41">
        <v>19</v>
      </c>
      <c r="K43" s="40">
        <f t="shared" si="3"/>
        <v>3.8000000000000003</v>
      </c>
      <c r="L43" s="42">
        <f t="shared" si="4"/>
        <v>18.05</v>
      </c>
    </row>
    <row r="44" spans="1:15" ht="15" x14ac:dyDescent="0.25">
      <c r="A44" s="36">
        <f t="shared" si="5"/>
        <v>33</v>
      </c>
      <c r="B44" s="39" t="s">
        <v>128</v>
      </c>
      <c r="C44" s="41">
        <v>12</v>
      </c>
      <c r="D44" s="41">
        <v>18</v>
      </c>
      <c r="E44" s="32">
        <f t="shared" si="0"/>
        <v>4.5</v>
      </c>
      <c r="F44" s="41">
        <v>18</v>
      </c>
      <c r="G44" s="40">
        <f t="shared" si="1"/>
        <v>7.2</v>
      </c>
      <c r="H44" s="41">
        <v>17</v>
      </c>
      <c r="I44" s="40">
        <f t="shared" si="2"/>
        <v>2.5499999999999998</v>
      </c>
      <c r="J44" s="41">
        <v>19</v>
      </c>
      <c r="K44" s="40">
        <f t="shared" si="3"/>
        <v>3.8000000000000003</v>
      </c>
      <c r="L44" s="42">
        <f t="shared" si="4"/>
        <v>18.05</v>
      </c>
    </row>
    <row r="45" spans="1:15" ht="15" x14ac:dyDescent="0.25">
      <c r="A45" s="36">
        <f t="shared" si="5"/>
        <v>34</v>
      </c>
      <c r="B45" s="39" t="s">
        <v>129</v>
      </c>
      <c r="C45" s="41">
        <v>12</v>
      </c>
      <c r="D45" s="41">
        <v>18</v>
      </c>
      <c r="E45" s="32">
        <f t="shared" si="0"/>
        <v>4.5</v>
      </c>
      <c r="F45" s="41">
        <v>18</v>
      </c>
      <c r="G45" s="40">
        <f t="shared" si="1"/>
        <v>7.2</v>
      </c>
      <c r="H45" s="41">
        <v>17</v>
      </c>
      <c r="I45" s="40">
        <f t="shared" si="2"/>
        <v>2.5499999999999998</v>
      </c>
      <c r="J45" s="41">
        <v>19</v>
      </c>
      <c r="K45" s="40">
        <f t="shared" si="3"/>
        <v>3.8000000000000003</v>
      </c>
      <c r="L45" s="42">
        <f t="shared" si="4"/>
        <v>18.05</v>
      </c>
    </row>
    <row r="46" spans="1:15" ht="15" x14ac:dyDescent="0.25">
      <c r="A46" s="36">
        <f t="shared" si="5"/>
        <v>35</v>
      </c>
      <c r="B46" s="39" t="s">
        <v>130</v>
      </c>
      <c r="C46" s="41">
        <v>12</v>
      </c>
      <c r="D46" s="41">
        <v>19</v>
      </c>
      <c r="E46" s="32">
        <f t="shared" si="0"/>
        <v>4.75</v>
      </c>
      <c r="F46" s="41">
        <v>17</v>
      </c>
      <c r="G46" s="40">
        <f t="shared" si="1"/>
        <v>6.8000000000000007</v>
      </c>
      <c r="H46" s="41">
        <v>19</v>
      </c>
      <c r="I46" s="40">
        <f t="shared" si="2"/>
        <v>2.85</v>
      </c>
      <c r="J46" s="41">
        <v>19</v>
      </c>
      <c r="K46" s="40">
        <f t="shared" si="3"/>
        <v>3.8000000000000003</v>
      </c>
      <c r="L46" s="42">
        <f t="shared" si="4"/>
        <v>18.2</v>
      </c>
    </row>
    <row r="47" spans="1:15" s="49" customFormat="1" ht="15" x14ac:dyDescent="0.25">
      <c r="A47" s="46">
        <v>36</v>
      </c>
      <c r="B47" s="47" t="s">
        <v>131</v>
      </c>
      <c r="C47" s="48">
        <v>12</v>
      </c>
      <c r="D47" s="48">
        <v>18</v>
      </c>
      <c r="E47" s="32">
        <f t="shared" si="0"/>
        <v>4.5</v>
      </c>
      <c r="F47" s="48">
        <v>18</v>
      </c>
      <c r="G47" s="40">
        <f t="shared" si="1"/>
        <v>7.2</v>
      </c>
      <c r="H47" s="48">
        <v>17</v>
      </c>
      <c r="I47" s="40">
        <f t="shared" si="2"/>
        <v>2.5499999999999998</v>
      </c>
      <c r="J47" s="50">
        <v>20</v>
      </c>
      <c r="K47" s="40">
        <f t="shared" si="3"/>
        <v>4</v>
      </c>
      <c r="L47" s="42">
        <f t="shared" si="4"/>
        <v>18.25</v>
      </c>
    </row>
  </sheetData>
  <sortState ref="B12:B55">
    <sortCondition ref="B12"/>
  </sortState>
  <mergeCells count="1">
    <mergeCell ref="C7:H7"/>
  </mergeCells>
  <phoneticPr fontId="3" type="noConversion"/>
  <printOptions horizontalCentered="1"/>
  <pageMargins left="0.19685039370078741" right="0.19685039370078741" top="0.39370078740157483" bottom="0.78740157480314965" header="0" footer="0"/>
  <pageSetup paperSize="5" scale="95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C1" workbookViewId="0">
      <selection activeCell="A8" sqref="A8:XFD8"/>
    </sheetView>
  </sheetViews>
  <sheetFormatPr baseColWidth="10" defaultRowHeight="12.75" x14ac:dyDescent="0.2"/>
  <cols>
    <col min="2" max="2" width="45.5703125" customWidth="1"/>
    <col min="3" max="3" width="16.7109375" customWidth="1"/>
    <col min="4" max="4" width="16.5703125" customWidth="1"/>
    <col min="5" max="5" width="15.7109375" customWidth="1"/>
    <col min="6" max="6" width="32.85546875" customWidth="1"/>
    <col min="7" max="7" width="16.7109375" customWidth="1"/>
    <col min="8" max="8" width="16.42578125" customWidth="1"/>
    <col min="9" max="9" width="17.42578125" customWidth="1"/>
    <col min="10" max="10" width="16.7109375" customWidth="1"/>
    <col min="11" max="11" width="18.28515625" customWidth="1"/>
    <col min="12" max="12" width="15.28515625" customWidth="1"/>
  </cols>
  <sheetData>
    <row r="1" spans="1:12" ht="15.75" x14ac:dyDescent="0.2">
      <c r="A1" s="37" t="s">
        <v>69</v>
      </c>
      <c r="B1" s="37" t="s">
        <v>71</v>
      </c>
      <c r="C1" s="37" t="s">
        <v>133</v>
      </c>
      <c r="D1" s="38" t="s">
        <v>191</v>
      </c>
      <c r="E1" s="38" t="s">
        <v>135</v>
      </c>
      <c r="F1" s="38" t="s">
        <v>132</v>
      </c>
      <c r="G1" s="38" t="s">
        <v>136</v>
      </c>
      <c r="H1" s="38" t="s">
        <v>134</v>
      </c>
      <c r="I1" s="38" t="s">
        <v>137</v>
      </c>
      <c r="J1" s="38" t="s">
        <v>138</v>
      </c>
      <c r="K1" s="38" t="s">
        <v>192</v>
      </c>
      <c r="L1" s="38" t="s">
        <v>95</v>
      </c>
    </row>
    <row r="2" spans="1:12" ht="15" x14ac:dyDescent="0.25">
      <c r="A2" s="51">
        <v>1</v>
      </c>
      <c r="B2" s="54" t="s">
        <v>140</v>
      </c>
      <c r="C2" s="52">
        <v>13</v>
      </c>
      <c r="D2" s="32">
        <v>19</v>
      </c>
      <c r="E2" s="32">
        <f>D2*0.25</f>
        <v>4.75</v>
      </c>
      <c r="F2" s="40">
        <v>19</v>
      </c>
      <c r="G2" s="40">
        <f>F2*0.4</f>
        <v>7.6000000000000005</v>
      </c>
      <c r="H2" s="40">
        <v>18</v>
      </c>
      <c r="I2" s="40">
        <f>H2*0.15</f>
        <v>2.6999999999999997</v>
      </c>
      <c r="J2" s="40">
        <v>20</v>
      </c>
      <c r="K2" s="40">
        <f>J2*0.2</f>
        <v>4</v>
      </c>
      <c r="L2" s="42">
        <f>E2+G2+I2+K2</f>
        <v>19.05</v>
      </c>
    </row>
    <row r="3" spans="1:12" ht="15" x14ac:dyDescent="0.25">
      <c r="A3" s="51">
        <f>A2+1</f>
        <v>2</v>
      </c>
      <c r="B3" s="56" t="s">
        <v>141</v>
      </c>
      <c r="C3" s="52">
        <v>13</v>
      </c>
      <c r="D3" s="32"/>
      <c r="E3" s="32">
        <f t="shared" ref="E3:E60" si="0">D3*0.25</f>
        <v>0</v>
      </c>
      <c r="F3" s="40"/>
      <c r="G3" s="40">
        <f t="shared" ref="G3:G61" si="1">F3*0.4</f>
        <v>0</v>
      </c>
      <c r="H3" s="40"/>
      <c r="I3" s="40">
        <f t="shared" ref="I3:I61" si="2">H3*0.15</f>
        <v>0</v>
      </c>
      <c r="J3" s="40"/>
      <c r="K3" s="40">
        <f t="shared" ref="K3:K61" si="3">J3*0.2</f>
        <v>0</v>
      </c>
      <c r="L3" s="42">
        <f t="shared" ref="L3:L61" si="4">E3+G3+I3+K3</f>
        <v>0</v>
      </c>
    </row>
    <row r="4" spans="1:12" ht="15" x14ac:dyDescent="0.25">
      <c r="A4" s="51">
        <f t="shared" ref="A4:A37" si="5">A3+1</f>
        <v>3</v>
      </c>
      <c r="B4" s="54" t="s">
        <v>142</v>
      </c>
      <c r="C4" s="52">
        <v>13</v>
      </c>
      <c r="D4" s="32">
        <v>18</v>
      </c>
      <c r="E4" s="32">
        <f t="shared" si="0"/>
        <v>4.5</v>
      </c>
      <c r="F4" s="40">
        <v>19</v>
      </c>
      <c r="G4" s="40">
        <f t="shared" si="1"/>
        <v>7.6000000000000005</v>
      </c>
      <c r="H4" s="40">
        <v>17</v>
      </c>
      <c r="I4" s="40">
        <f t="shared" si="2"/>
        <v>2.5499999999999998</v>
      </c>
      <c r="J4" s="40">
        <v>20</v>
      </c>
      <c r="K4" s="40">
        <f t="shared" si="3"/>
        <v>4</v>
      </c>
      <c r="L4" s="42">
        <f t="shared" si="4"/>
        <v>18.650000000000002</v>
      </c>
    </row>
    <row r="5" spans="1:12" ht="15" x14ac:dyDescent="0.25">
      <c r="A5" s="51">
        <f t="shared" si="5"/>
        <v>4</v>
      </c>
      <c r="B5" s="54" t="s">
        <v>143</v>
      </c>
      <c r="C5" s="52">
        <v>13</v>
      </c>
      <c r="D5" s="32">
        <v>19</v>
      </c>
      <c r="E5" s="32">
        <f t="shared" si="0"/>
        <v>4.75</v>
      </c>
      <c r="F5" s="40">
        <v>19</v>
      </c>
      <c r="G5" s="40">
        <f t="shared" si="1"/>
        <v>7.6000000000000005</v>
      </c>
      <c r="H5" s="40">
        <v>18</v>
      </c>
      <c r="I5" s="40">
        <f t="shared" si="2"/>
        <v>2.6999999999999997</v>
      </c>
      <c r="J5" s="40">
        <v>20</v>
      </c>
      <c r="K5" s="40">
        <f t="shared" si="3"/>
        <v>4</v>
      </c>
      <c r="L5" s="42">
        <f t="shared" si="4"/>
        <v>19.05</v>
      </c>
    </row>
    <row r="6" spans="1:12" ht="15" x14ac:dyDescent="0.25">
      <c r="A6" s="51">
        <f t="shared" si="5"/>
        <v>5</v>
      </c>
      <c r="B6" s="54" t="s">
        <v>143</v>
      </c>
      <c r="C6" s="52">
        <v>13</v>
      </c>
      <c r="D6" s="32">
        <v>19</v>
      </c>
      <c r="E6" s="32">
        <f t="shared" si="0"/>
        <v>4.75</v>
      </c>
      <c r="F6" s="40">
        <v>19</v>
      </c>
      <c r="G6" s="40">
        <f t="shared" si="1"/>
        <v>7.6000000000000005</v>
      </c>
      <c r="H6" s="40">
        <v>18</v>
      </c>
      <c r="I6" s="40">
        <f t="shared" si="2"/>
        <v>2.6999999999999997</v>
      </c>
      <c r="J6" s="40">
        <v>20</v>
      </c>
      <c r="K6" s="40">
        <f t="shared" si="3"/>
        <v>4</v>
      </c>
      <c r="L6" s="42">
        <f t="shared" si="4"/>
        <v>19.05</v>
      </c>
    </row>
    <row r="7" spans="1:12" ht="15" x14ac:dyDescent="0.25">
      <c r="A7" s="51">
        <f>A6+1</f>
        <v>6</v>
      </c>
      <c r="B7" s="54" t="s">
        <v>144</v>
      </c>
      <c r="C7" s="52">
        <v>13</v>
      </c>
      <c r="D7" s="32">
        <v>19</v>
      </c>
      <c r="E7" s="32">
        <f t="shared" si="0"/>
        <v>4.75</v>
      </c>
      <c r="F7" s="40">
        <v>19</v>
      </c>
      <c r="G7" s="40">
        <f t="shared" si="1"/>
        <v>7.6000000000000005</v>
      </c>
      <c r="H7" s="40">
        <v>18</v>
      </c>
      <c r="I7" s="40">
        <f t="shared" si="2"/>
        <v>2.6999999999999997</v>
      </c>
      <c r="J7" s="40">
        <v>20</v>
      </c>
      <c r="K7" s="40">
        <f t="shared" si="3"/>
        <v>4</v>
      </c>
      <c r="L7" s="42">
        <f t="shared" si="4"/>
        <v>19.05</v>
      </c>
    </row>
    <row r="8" spans="1:12" ht="15" x14ac:dyDescent="0.25">
      <c r="A8" s="51"/>
      <c r="B8" s="55" t="s">
        <v>190</v>
      </c>
      <c r="C8" s="52">
        <v>13</v>
      </c>
      <c r="D8" s="32">
        <v>18</v>
      </c>
      <c r="E8" s="32"/>
      <c r="F8" s="40">
        <v>19</v>
      </c>
      <c r="G8" s="40">
        <f t="shared" si="1"/>
        <v>7.6000000000000005</v>
      </c>
      <c r="H8" s="40">
        <v>17</v>
      </c>
      <c r="I8" s="40"/>
      <c r="J8" s="40">
        <v>20</v>
      </c>
      <c r="K8" s="40">
        <f t="shared" si="3"/>
        <v>4</v>
      </c>
      <c r="L8" s="42"/>
    </row>
    <row r="9" spans="1:12" ht="15" x14ac:dyDescent="0.25">
      <c r="A9" s="51">
        <f>A7+1</f>
        <v>7</v>
      </c>
      <c r="B9" s="55" t="s">
        <v>145</v>
      </c>
      <c r="C9" s="52">
        <v>13</v>
      </c>
      <c r="D9" s="31">
        <v>19</v>
      </c>
      <c r="E9" s="32">
        <f t="shared" si="0"/>
        <v>4.75</v>
      </c>
      <c r="F9" s="40">
        <v>19</v>
      </c>
      <c r="G9" s="40">
        <f t="shared" si="1"/>
        <v>7.6000000000000005</v>
      </c>
      <c r="H9" s="40">
        <v>18</v>
      </c>
      <c r="I9" s="40">
        <f t="shared" si="2"/>
        <v>2.6999999999999997</v>
      </c>
      <c r="J9" s="40">
        <v>20</v>
      </c>
      <c r="K9" s="40">
        <f t="shared" si="3"/>
        <v>4</v>
      </c>
      <c r="L9" s="42">
        <f t="shared" si="4"/>
        <v>19.05</v>
      </c>
    </row>
    <row r="10" spans="1:12" ht="15" x14ac:dyDescent="0.25">
      <c r="A10" s="51">
        <f t="shared" si="5"/>
        <v>8</v>
      </c>
      <c r="B10" s="55" t="s">
        <v>145</v>
      </c>
      <c r="C10" s="52">
        <v>13</v>
      </c>
      <c r="D10" s="31">
        <v>19</v>
      </c>
      <c r="E10" s="32">
        <f t="shared" si="0"/>
        <v>4.75</v>
      </c>
      <c r="F10" s="40">
        <v>19</v>
      </c>
      <c r="G10" s="40">
        <f t="shared" si="1"/>
        <v>7.6000000000000005</v>
      </c>
      <c r="H10" s="40">
        <v>18</v>
      </c>
      <c r="I10" s="40">
        <f t="shared" si="2"/>
        <v>2.6999999999999997</v>
      </c>
      <c r="J10" s="40">
        <v>20</v>
      </c>
      <c r="K10" s="40">
        <f t="shared" si="3"/>
        <v>4</v>
      </c>
      <c r="L10" s="42">
        <f t="shared" si="4"/>
        <v>19.05</v>
      </c>
    </row>
    <row r="11" spans="1:12" ht="15" x14ac:dyDescent="0.25">
      <c r="A11" s="51">
        <f t="shared" si="5"/>
        <v>9</v>
      </c>
      <c r="B11" s="55" t="s">
        <v>146</v>
      </c>
      <c r="C11" s="52">
        <v>13</v>
      </c>
      <c r="D11" s="31">
        <v>19</v>
      </c>
      <c r="E11" s="32">
        <f t="shared" si="0"/>
        <v>4.75</v>
      </c>
      <c r="F11" s="40">
        <v>19</v>
      </c>
      <c r="G11" s="40">
        <f t="shared" si="1"/>
        <v>7.6000000000000005</v>
      </c>
      <c r="H11" s="40">
        <v>18</v>
      </c>
      <c r="I11" s="40">
        <f t="shared" si="2"/>
        <v>2.6999999999999997</v>
      </c>
      <c r="J11" s="40">
        <v>20</v>
      </c>
      <c r="K11" s="40">
        <f t="shared" si="3"/>
        <v>4</v>
      </c>
      <c r="L11" s="42">
        <f t="shared" si="4"/>
        <v>19.05</v>
      </c>
    </row>
    <row r="12" spans="1:12" ht="15" x14ac:dyDescent="0.25">
      <c r="A12" s="51">
        <f t="shared" si="5"/>
        <v>10</v>
      </c>
      <c r="B12" s="55" t="s">
        <v>147</v>
      </c>
      <c r="C12" s="52">
        <v>13</v>
      </c>
      <c r="D12" s="31">
        <v>18</v>
      </c>
      <c r="E12" s="32">
        <f t="shared" si="0"/>
        <v>4.5</v>
      </c>
      <c r="F12" s="40">
        <v>19</v>
      </c>
      <c r="G12" s="40">
        <f t="shared" si="1"/>
        <v>7.6000000000000005</v>
      </c>
      <c r="H12" s="40">
        <v>17</v>
      </c>
      <c r="I12" s="40">
        <f t="shared" si="2"/>
        <v>2.5499999999999998</v>
      </c>
      <c r="J12" s="40">
        <v>20</v>
      </c>
      <c r="K12" s="40">
        <f t="shared" si="3"/>
        <v>4</v>
      </c>
      <c r="L12" s="42">
        <f t="shared" si="4"/>
        <v>18.650000000000002</v>
      </c>
    </row>
    <row r="13" spans="1:12" ht="15" x14ac:dyDescent="0.25">
      <c r="A13" s="51">
        <f t="shared" si="5"/>
        <v>11</v>
      </c>
      <c r="B13" s="55" t="s">
        <v>148</v>
      </c>
      <c r="C13" s="52">
        <v>13</v>
      </c>
      <c r="D13" s="31">
        <v>18</v>
      </c>
      <c r="E13" s="32">
        <f t="shared" si="0"/>
        <v>4.5</v>
      </c>
      <c r="F13" s="40">
        <v>19</v>
      </c>
      <c r="G13" s="40">
        <f t="shared" si="1"/>
        <v>7.6000000000000005</v>
      </c>
      <c r="H13" s="40">
        <v>17</v>
      </c>
      <c r="I13" s="40">
        <f t="shared" si="2"/>
        <v>2.5499999999999998</v>
      </c>
      <c r="J13" s="40">
        <v>20</v>
      </c>
      <c r="K13" s="40">
        <f t="shared" si="3"/>
        <v>4</v>
      </c>
      <c r="L13" s="42">
        <f t="shared" si="4"/>
        <v>18.650000000000002</v>
      </c>
    </row>
    <row r="14" spans="1:12" ht="15" x14ac:dyDescent="0.25">
      <c r="A14" s="51">
        <f t="shared" si="5"/>
        <v>12</v>
      </c>
      <c r="B14" s="55" t="s">
        <v>148</v>
      </c>
      <c r="C14" s="52">
        <v>13</v>
      </c>
      <c r="D14" s="31">
        <v>18</v>
      </c>
      <c r="E14" s="32">
        <f t="shared" si="0"/>
        <v>4.5</v>
      </c>
      <c r="F14" s="40">
        <v>19</v>
      </c>
      <c r="G14" s="40">
        <f t="shared" si="1"/>
        <v>7.6000000000000005</v>
      </c>
      <c r="H14" s="40">
        <v>17</v>
      </c>
      <c r="I14" s="40">
        <f t="shared" si="2"/>
        <v>2.5499999999999998</v>
      </c>
      <c r="J14" s="40">
        <v>20</v>
      </c>
      <c r="K14" s="40">
        <f t="shared" si="3"/>
        <v>4</v>
      </c>
      <c r="L14" s="42">
        <f t="shared" si="4"/>
        <v>18.650000000000002</v>
      </c>
    </row>
    <row r="15" spans="1:12" ht="15" x14ac:dyDescent="0.25">
      <c r="A15" s="51">
        <f t="shared" si="5"/>
        <v>13</v>
      </c>
      <c r="B15" s="55" t="s">
        <v>149</v>
      </c>
      <c r="C15" s="52">
        <v>13</v>
      </c>
      <c r="D15" s="31">
        <v>17</v>
      </c>
      <c r="E15" s="32">
        <f t="shared" si="0"/>
        <v>4.25</v>
      </c>
      <c r="F15" s="40">
        <v>19</v>
      </c>
      <c r="G15" s="40">
        <f t="shared" si="1"/>
        <v>7.6000000000000005</v>
      </c>
      <c r="H15" s="40">
        <v>18</v>
      </c>
      <c r="I15" s="40">
        <f t="shared" si="2"/>
        <v>2.6999999999999997</v>
      </c>
      <c r="J15" s="40">
        <v>20</v>
      </c>
      <c r="K15" s="40">
        <f t="shared" si="3"/>
        <v>4</v>
      </c>
      <c r="L15" s="42">
        <f t="shared" si="4"/>
        <v>18.55</v>
      </c>
    </row>
    <row r="16" spans="1:12" ht="15" x14ac:dyDescent="0.25">
      <c r="A16" s="51">
        <f t="shared" si="5"/>
        <v>14</v>
      </c>
      <c r="B16" s="55" t="s">
        <v>150</v>
      </c>
      <c r="C16" s="52">
        <v>13</v>
      </c>
      <c r="D16" s="31">
        <v>19</v>
      </c>
      <c r="E16" s="32">
        <f t="shared" si="0"/>
        <v>4.75</v>
      </c>
      <c r="F16" s="40">
        <v>19</v>
      </c>
      <c r="G16" s="40">
        <f t="shared" si="1"/>
        <v>7.6000000000000005</v>
      </c>
      <c r="H16" s="40">
        <v>18</v>
      </c>
      <c r="I16" s="40">
        <f t="shared" si="2"/>
        <v>2.6999999999999997</v>
      </c>
      <c r="J16" s="40">
        <v>20</v>
      </c>
      <c r="K16" s="40">
        <f t="shared" si="3"/>
        <v>4</v>
      </c>
      <c r="L16" s="42">
        <f t="shared" si="4"/>
        <v>19.05</v>
      </c>
    </row>
    <row r="17" spans="1:12" ht="15" x14ac:dyDescent="0.25">
      <c r="A17" s="51">
        <f t="shared" si="5"/>
        <v>15</v>
      </c>
      <c r="B17" s="55" t="s">
        <v>151</v>
      </c>
      <c r="C17" s="52">
        <v>13</v>
      </c>
      <c r="D17" s="31"/>
      <c r="E17" s="32">
        <f t="shared" si="0"/>
        <v>0</v>
      </c>
      <c r="F17" s="40"/>
      <c r="G17" s="40">
        <f t="shared" si="1"/>
        <v>0</v>
      </c>
      <c r="H17" s="40"/>
      <c r="I17" s="40">
        <f t="shared" si="2"/>
        <v>0</v>
      </c>
      <c r="J17" s="40"/>
      <c r="K17" s="40">
        <f t="shared" si="3"/>
        <v>0</v>
      </c>
      <c r="L17" s="42">
        <f t="shared" si="4"/>
        <v>0</v>
      </c>
    </row>
    <row r="18" spans="1:12" ht="15" x14ac:dyDescent="0.25">
      <c r="A18" s="51">
        <f t="shared" si="5"/>
        <v>16</v>
      </c>
      <c r="B18" s="55" t="s">
        <v>152</v>
      </c>
      <c r="C18" s="52">
        <v>13</v>
      </c>
      <c r="D18" s="31">
        <v>18</v>
      </c>
      <c r="E18" s="32">
        <f t="shared" si="0"/>
        <v>4.5</v>
      </c>
      <c r="F18" s="40">
        <v>19</v>
      </c>
      <c r="G18" s="40">
        <f t="shared" si="1"/>
        <v>7.6000000000000005</v>
      </c>
      <c r="H18" s="40">
        <v>17</v>
      </c>
      <c r="I18" s="40">
        <f t="shared" si="2"/>
        <v>2.5499999999999998</v>
      </c>
      <c r="J18" s="40">
        <v>20</v>
      </c>
      <c r="K18" s="40">
        <f t="shared" si="3"/>
        <v>4</v>
      </c>
      <c r="L18" s="42">
        <f t="shared" si="4"/>
        <v>18.650000000000002</v>
      </c>
    </row>
    <row r="19" spans="1:12" ht="15" x14ac:dyDescent="0.25">
      <c r="A19" s="51">
        <f t="shared" si="5"/>
        <v>17</v>
      </c>
      <c r="B19" s="55" t="s">
        <v>153</v>
      </c>
      <c r="C19" s="52">
        <v>13</v>
      </c>
      <c r="D19" s="31">
        <v>18</v>
      </c>
      <c r="E19" s="32">
        <f t="shared" si="0"/>
        <v>4.5</v>
      </c>
      <c r="F19" s="40">
        <v>19</v>
      </c>
      <c r="G19" s="40">
        <f t="shared" si="1"/>
        <v>7.6000000000000005</v>
      </c>
      <c r="H19" s="40">
        <v>17</v>
      </c>
      <c r="I19" s="40">
        <f t="shared" si="2"/>
        <v>2.5499999999999998</v>
      </c>
      <c r="J19" s="40">
        <v>20</v>
      </c>
      <c r="K19" s="40">
        <f t="shared" si="3"/>
        <v>4</v>
      </c>
      <c r="L19" s="42">
        <f t="shared" si="4"/>
        <v>18.650000000000002</v>
      </c>
    </row>
    <row r="20" spans="1:12" ht="15" x14ac:dyDescent="0.25">
      <c r="A20" s="51">
        <f t="shared" si="5"/>
        <v>18</v>
      </c>
      <c r="B20" s="55" t="s">
        <v>154</v>
      </c>
      <c r="C20" s="52">
        <v>13</v>
      </c>
      <c r="D20" s="31">
        <v>19</v>
      </c>
      <c r="E20" s="32">
        <f t="shared" si="0"/>
        <v>4.75</v>
      </c>
      <c r="F20" s="40">
        <v>19</v>
      </c>
      <c r="G20" s="40">
        <f t="shared" si="1"/>
        <v>7.6000000000000005</v>
      </c>
      <c r="H20" s="40">
        <v>18</v>
      </c>
      <c r="I20" s="40">
        <f t="shared" si="2"/>
        <v>2.6999999999999997</v>
      </c>
      <c r="J20" s="40">
        <v>20</v>
      </c>
      <c r="K20" s="40">
        <f t="shared" si="3"/>
        <v>4</v>
      </c>
      <c r="L20" s="42">
        <f t="shared" si="4"/>
        <v>19.05</v>
      </c>
    </row>
    <row r="21" spans="1:12" ht="15" x14ac:dyDescent="0.25">
      <c r="A21" s="51">
        <f t="shared" si="5"/>
        <v>19</v>
      </c>
      <c r="B21" s="55" t="s">
        <v>155</v>
      </c>
      <c r="C21" s="52">
        <v>13</v>
      </c>
      <c r="D21" s="31">
        <v>18</v>
      </c>
      <c r="E21" s="32">
        <f t="shared" si="0"/>
        <v>4.5</v>
      </c>
      <c r="F21" s="40">
        <v>19</v>
      </c>
      <c r="G21" s="40">
        <f t="shared" si="1"/>
        <v>7.6000000000000005</v>
      </c>
      <c r="H21" s="40">
        <v>17</v>
      </c>
      <c r="I21" s="40">
        <f t="shared" si="2"/>
        <v>2.5499999999999998</v>
      </c>
      <c r="J21" s="40">
        <v>20</v>
      </c>
      <c r="K21" s="40">
        <f t="shared" si="3"/>
        <v>4</v>
      </c>
      <c r="L21" s="42">
        <f t="shared" si="4"/>
        <v>18.650000000000002</v>
      </c>
    </row>
    <row r="22" spans="1:12" ht="15" x14ac:dyDescent="0.25">
      <c r="A22" s="51">
        <f t="shared" si="5"/>
        <v>20</v>
      </c>
      <c r="B22" s="55" t="s">
        <v>155</v>
      </c>
      <c r="C22" s="52">
        <v>13</v>
      </c>
      <c r="D22" s="31">
        <v>18</v>
      </c>
      <c r="E22" s="32">
        <f t="shared" si="0"/>
        <v>4.5</v>
      </c>
      <c r="F22" s="40">
        <v>19</v>
      </c>
      <c r="G22" s="40">
        <f t="shared" si="1"/>
        <v>7.6000000000000005</v>
      </c>
      <c r="H22" s="40">
        <v>17</v>
      </c>
      <c r="I22" s="40">
        <f t="shared" si="2"/>
        <v>2.5499999999999998</v>
      </c>
      <c r="J22" s="40">
        <v>20</v>
      </c>
      <c r="K22" s="40">
        <f t="shared" si="3"/>
        <v>4</v>
      </c>
      <c r="L22" s="42">
        <f t="shared" si="4"/>
        <v>18.650000000000002</v>
      </c>
    </row>
    <row r="23" spans="1:12" ht="15" x14ac:dyDescent="0.25">
      <c r="A23" s="51">
        <f t="shared" si="5"/>
        <v>21</v>
      </c>
      <c r="B23" s="55" t="s">
        <v>156</v>
      </c>
      <c r="C23" s="52">
        <v>13</v>
      </c>
      <c r="D23" s="31"/>
      <c r="E23" s="32">
        <f t="shared" si="0"/>
        <v>0</v>
      </c>
      <c r="F23" s="40"/>
      <c r="G23" s="40">
        <f t="shared" si="1"/>
        <v>0</v>
      </c>
      <c r="H23" s="40"/>
      <c r="I23" s="40">
        <f t="shared" si="2"/>
        <v>0</v>
      </c>
      <c r="J23" s="40"/>
      <c r="K23" s="40">
        <f t="shared" si="3"/>
        <v>0</v>
      </c>
      <c r="L23" s="42">
        <f t="shared" si="4"/>
        <v>0</v>
      </c>
    </row>
    <row r="24" spans="1:12" ht="15" x14ac:dyDescent="0.25">
      <c r="A24" s="51">
        <f t="shared" si="5"/>
        <v>22</v>
      </c>
      <c r="B24" s="55" t="s">
        <v>156</v>
      </c>
      <c r="C24" s="52">
        <v>13</v>
      </c>
      <c r="D24" s="31"/>
      <c r="E24" s="32">
        <f t="shared" si="0"/>
        <v>0</v>
      </c>
      <c r="F24" s="40"/>
      <c r="G24" s="40">
        <f t="shared" si="1"/>
        <v>0</v>
      </c>
      <c r="H24" s="40"/>
      <c r="I24" s="40">
        <f t="shared" si="2"/>
        <v>0</v>
      </c>
      <c r="J24" s="40"/>
      <c r="K24" s="40">
        <f t="shared" si="3"/>
        <v>0</v>
      </c>
      <c r="L24" s="42">
        <f t="shared" si="4"/>
        <v>0</v>
      </c>
    </row>
    <row r="25" spans="1:12" ht="15" x14ac:dyDescent="0.25">
      <c r="A25" s="51">
        <f t="shared" si="5"/>
        <v>23</v>
      </c>
      <c r="B25" s="55" t="s">
        <v>157</v>
      </c>
      <c r="C25" s="52">
        <v>13</v>
      </c>
      <c r="D25" s="31">
        <v>19</v>
      </c>
      <c r="E25" s="32">
        <f t="shared" si="0"/>
        <v>4.75</v>
      </c>
      <c r="F25" s="40">
        <v>19</v>
      </c>
      <c r="G25" s="40">
        <f t="shared" si="1"/>
        <v>7.6000000000000005</v>
      </c>
      <c r="H25" s="40">
        <v>18</v>
      </c>
      <c r="I25" s="40">
        <f t="shared" si="2"/>
        <v>2.6999999999999997</v>
      </c>
      <c r="J25" s="40">
        <v>20</v>
      </c>
      <c r="K25" s="40">
        <f t="shared" si="3"/>
        <v>4</v>
      </c>
      <c r="L25" s="42">
        <f t="shared" si="4"/>
        <v>19.05</v>
      </c>
    </row>
    <row r="26" spans="1:12" ht="15" x14ac:dyDescent="0.25">
      <c r="A26" s="51">
        <f t="shared" si="5"/>
        <v>24</v>
      </c>
      <c r="B26" s="55" t="s">
        <v>158</v>
      </c>
      <c r="C26" s="52">
        <v>13</v>
      </c>
      <c r="D26" s="31">
        <v>17</v>
      </c>
      <c r="E26" s="32">
        <f t="shared" si="0"/>
        <v>4.25</v>
      </c>
      <c r="F26" s="40">
        <v>19</v>
      </c>
      <c r="G26" s="40">
        <f t="shared" si="1"/>
        <v>7.6000000000000005</v>
      </c>
      <c r="H26" s="40">
        <v>18</v>
      </c>
      <c r="I26" s="40">
        <f t="shared" si="2"/>
        <v>2.6999999999999997</v>
      </c>
      <c r="J26" s="40">
        <v>20</v>
      </c>
      <c r="K26" s="40">
        <f t="shared" si="3"/>
        <v>4</v>
      </c>
      <c r="L26" s="42">
        <f t="shared" si="4"/>
        <v>18.55</v>
      </c>
    </row>
    <row r="27" spans="1:12" ht="15" x14ac:dyDescent="0.25">
      <c r="A27" s="51">
        <f t="shared" si="5"/>
        <v>25</v>
      </c>
      <c r="B27" s="55" t="s">
        <v>159</v>
      </c>
      <c r="C27" s="52">
        <v>13</v>
      </c>
      <c r="D27" s="31">
        <v>18</v>
      </c>
      <c r="E27" s="32">
        <f t="shared" si="0"/>
        <v>4.5</v>
      </c>
      <c r="F27" s="40">
        <v>19</v>
      </c>
      <c r="G27" s="40">
        <f t="shared" si="1"/>
        <v>7.6000000000000005</v>
      </c>
      <c r="H27" s="40">
        <v>17</v>
      </c>
      <c r="I27" s="40">
        <f t="shared" si="2"/>
        <v>2.5499999999999998</v>
      </c>
      <c r="J27" s="40">
        <v>20</v>
      </c>
      <c r="K27" s="40">
        <f t="shared" si="3"/>
        <v>4</v>
      </c>
      <c r="L27" s="42">
        <f t="shared" si="4"/>
        <v>18.650000000000002</v>
      </c>
    </row>
    <row r="28" spans="1:12" ht="15" x14ac:dyDescent="0.25">
      <c r="A28" s="51">
        <f t="shared" si="5"/>
        <v>26</v>
      </c>
      <c r="B28" s="55" t="s">
        <v>160</v>
      </c>
      <c r="C28" s="52">
        <v>13</v>
      </c>
      <c r="D28" s="31">
        <v>18</v>
      </c>
      <c r="E28" s="32">
        <f t="shared" ref="E28" si="6">D28*0.25</f>
        <v>4.5</v>
      </c>
      <c r="F28" s="40">
        <v>19</v>
      </c>
      <c r="G28" s="40">
        <f t="shared" ref="G28" si="7">F28*0.4</f>
        <v>7.6000000000000005</v>
      </c>
      <c r="H28" s="40">
        <v>17</v>
      </c>
      <c r="I28" s="40">
        <f t="shared" ref="I28" si="8">H28*0.15</f>
        <v>2.5499999999999998</v>
      </c>
      <c r="J28" s="40">
        <v>20</v>
      </c>
      <c r="K28" s="40">
        <f t="shared" ref="K28" si="9">J28*0.2</f>
        <v>4</v>
      </c>
      <c r="L28" s="42">
        <f t="shared" ref="L28" si="10">E28+G28+I28+K28</f>
        <v>18.650000000000002</v>
      </c>
    </row>
    <row r="29" spans="1:12" ht="15" x14ac:dyDescent="0.25">
      <c r="A29" s="51">
        <f t="shared" si="5"/>
        <v>27</v>
      </c>
      <c r="B29" s="55" t="s">
        <v>161</v>
      </c>
      <c r="C29" s="52">
        <v>13</v>
      </c>
      <c r="D29" s="31">
        <v>19</v>
      </c>
      <c r="E29" s="32">
        <f t="shared" si="0"/>
        <v>4.75</v>
      </c>
      <c r="F29" s="40">
        <v>19</v>
      </c>
      <c r="G29" s="40">
        <f t="shared" si="1"/>
        <v>7.6000000000000005</v>
      </c>
      <c r="H29" s="40">
        <v>18</v>
      </c>
      <c r="I29" s="40">
        <f t="shared" si="2"/>
        <v>2.6999999999999997</v>
      </c>
      <c r="J29" s="40">
        <v>20</v>
      </c>
      <c r="K29" s="40">
        <f t="shared" si="3"/>
        <v>4</v>
      </c>
      <c r="L29" s="42">
        <f t="shared" si="4"/>
        <v>19.05</v>
      </c>
    </row>
    <row r="30" spans="1:12" ht="15" x14ac:dyDescent="0.25">
      <c r="A30" s="51">
        <f t="shared" si="5"/>
        <v>28</v>
      </c>
      <c r="B30" s="55" t="s">
        <v>162</v>
      </c>
      <c r="C30" s="53">
        <v>13</v>
      </c>
      <c r="D30" s="31">
        <v>19</v>
      </c>
      <c r="E30" s="32">
        <f t="shared" ref="E30" si="11">D30*0.25</f>
        <v>4.75</v>
      </c>
      <c r="F30" s="40">
        <v>19</v>
      </c>
      <c r="G30" s="40">
        <f t="shared" ref="G30" si="12">F30*0.4</f>
        <v>7.6000000000000005</v>
      </c>
      <c r="H30" s="40">
        <v>18</v>
      </c>
      <c r="I30" s="40">
        <f t="shared" ref="I30" si="13">H30*0.15</f>
        <v>2.6999999999999997</v>
      </c>
      <c r="J30" s="40">
        <v>20</v>
      </c>
      <c r="K30" s="40">
        <f t="shared" ref="K30" si="14">J30*0.2</f>
        <v>4</v>
      </c>
      <c r="L30" s="42">
        <f t="shared" ref="L30" si="15">E30+G30+I30+K30</f>
        <v>19.05</v>
      </c>
    </row>
    <row r="31" spans="1:12" ht="15" x14ac:dyDescent="0.25">
      <c r="A31" s="51">
        <f t="shared" si="5"/>
        <v>29</v>
      </c>
      <c r="B31" s="55" t="s">
        <v>163</v>
      </c>
      <c r="C31" s="53">
        <v>13</v>
      </c>
      <c r="D31" s="41">
        <v>19</v>
      </c>
      <c r="E31" s="32">
        <f t="shared" si="0"/>
        <v>4.75</v>
      </c>
      <c r="F31" s="41">
        <v>19</v>
      </c>
      <c r="G31" s="40">
        <f t="shared" si="1"/>
        <v>7.6000000000000005</v>
      </c>
      <c r="H31" s="41">
        <v>18</v>
      </c>
      <c r="I31" s="40">
        <f t="shared" si="2"/>
        <v>2.6999999999999997</v>
      </c>
      <c r="J31" s="41">
        <v>20</v>
      </c>
      <c r="K31" s="40">
        <f t="shared" si="3"/>
        <v>4</v>
      </c>
      <c r="L31" s="42">
        <f t="shared" si="4"/>
        <v>19.05</v>
      </c>
    </row>
    <row r="32" spans="1:12" ht="15" x14ac:dyDescent="0.25">
      <c r="A32" s="51">
        <f t="shared" si="5"/>
        <v>30</v>
      </c>
      <c r="B32" s="55" t="s">
        <v>164</v>
      </c>
      <c r="C32" s="53">
        <v>13</v>
      </c>
      <c r="D32" s="41">
        <v>18</v>
      </c>
      <c r="E32" s="32">
        <f t="shared" si="0"/>
        <v>4.5</v>
      </c>
      <c r="F32" s="41">
        <v>19</v>
      </c>
      <c r="G32" s="40">
        <f t="shared" si="1"/>
        <v>7.6000000000000005</v>
      </c>
      <c r="H32" s="41">
        <v>17</v>
      </c>
      <c r="I32" s="40">
        <f t="shared" si="2"/>
        <v>2.5499999999999998</v>
      </c>
      <c r="J32" s="41">
        <v>20</v>
      </c>
      <c r="K32" s="40">
        <f t="shared" si="3"/>
        <v>4</v>
      </c>
      <c r="L32" s="42">
        <f t="shared" si="4"/>
        <v>18.650000000000002</v>
      </c>
    </row>
    <row r="33" spans="1:12" ht="15" x14ac:dyDescent="0.25">
      <c r="A33" s="51">
        <f t="shared" si="5"/>
        <v>31</v>
      </c>
      <c r="B33" s="55" t="s">
        <v>165</v>
      </c>
      <c r="C33" s="53">
        <v>13</v>
      </c>
      <c r="D33" s="41">
        <v>19</v>
      </c>
      <c r="E33" s="32">
        <f t="shared" si="0"/>
        <v>4.75</v>
      </c>
      <c r="F33" s="41">
        <v>19</v>
      </c>
      <c r="G33" s="40">
        <f t="shared" si="1"/>
        <v>7.6000000000000005</v>
      </c>
      <c r="H33" s="41">
        <v>18</v>
      </c>
      <c r="I33" s="40">
        <f t="shared" si="2"/>
        <v>2.6999999999999997</v>
      </c>
      <c r="J33" s="41">
        <v>20</v>
      </c>
      <c r="K33" s="40">
        <f t="shared" si="3"/>
        <v>4</v>
      </c>
      <c r="L33" s="42">
        <f t="shared" si="4"/>
        <v>19.05</v>
      </c>
    </row>
    <row r="34" spans="1:12" ht="15" x14ac:dyDescent="0.25">
      <c r="A34" s="51">
        <f t="shared" si="5"/>
        <v>32</v>
      </c>
      <c r="B34" s="55" t="s">
        <v>166</v>
      </c>
      <c r="C34" s="53">
        <v>13</v>
      </c>
      <c r="D34" s="41">
        <v>18</v>
      </c>
      <c r="E34" s="32">
        <f t="shared" si="0"/>
        <v>4.5</v>
      </c>
      <c r="F34" s="41">
        <v>19</v>
      </c>
      <c r="G34" s="40">
        <f t="shared" si="1"/>
        <v>7.6000000000000005</v>
      </c>
      <c r="H34" s="41">
        <v>17</v>
      </c>
      <c r="I34" s="40">
        <f t="shared" si="2"/>
        <v>2.5499999999999998</v>
      </c>
      <c r="J34" s="41">
        <v>20</v>
      </c>
      <c r="K34" s="40">
        <f t="shared" si="3"/>
        <v>4</v>
      </c>
      <c r="L34" s="42">
        <f t="shared" si="4"/>
        <v>18.650000000000002</v>
      </c>
    </row>
    <row r="35" spans="1:12" ht="15" x14ac:dyDescent="0.25">
      <c r="A35" s="51">
        <f t="shared" si="5"/>
        <v>33</v>
      </c>
      <c r="B35" s="55" t="s">
        <v>167</v>
      </c>
      <c r="C35" s="53">
        <v>13</v>
      </c>
      <c r="D35" s="41">
        <v>18</v>
      </c>
      <c r="E35" s="32">
        <f t="shared" si="0"/>
        <v>4.5</v>
      </c>
      <c r="F35" s="41">
        <v>19</v>
      </c>
      <c r="G35" s="40">
        <f t="shared" si="1"/>
        <v>7.6000000000000005</v>
      </c>
      <c r="H35" s="41">
        <v>17</v>
      </c>
      <c r="I35" s="40">
        <f t="shared" si="2"/>
        <v>2.5499999999999998</v>
      </c>
      <c r="J35" s="41">
        <v>20</v>
      </c>
      <c r="K35" s="40">
        <f t="shared" si="3"/>
        <v>4</v>
      </c>
      <c r="L35" s="42">
        <f t="shared" si="4"/>
        <v>18.650000000000002</v>
      </c>
    </row>
    <row r="36" spans="1:12" ht="15" x14ac:dyDescent="0.25">
      <c r="A36" s="51">
        <f t="shared" si="5"/>
        <v>34</v>
      </c>
      <c r="B36" s="55" t="s">
        <v>168</v>
      </c>
      <c r="C36" s="53">
        <v>13</v>
      </c>
      <c r="D36" s="41">
        <v>17</v>
      </c>
      <c r="E36" s="32">
        <f t="shared" si="0"/>
        <v>4.25</v>
      </c>
      <c r="F36" s="41">
        <v>19</v>
      </c>
      <c r="G36" s="40">
        <f t="shared" si="1"/>
        <v>7.6000000000000005</v>
      </c>
      <c r="H36" s="41">
        <v>18</v>
      </c>
      <c r="I36" s="40">
        <f t="shared" si="2"/>
        <v>2.6999999999999997</v>
      </c>
      <c r="J36" s="41">
        <v>20</v>
      </c>
      <c r="K36" s="40">
        <f t="shared" si="3"/>
        <v>4</v>
      </c>
      <c r="L36" s="42">
        <f t="shared" si="4"/>
        <v>18.55</v>
      </c>
    </row>
    <row r="37" spans="1:12" ht="15" x14ac:dyDescent="0.25">
      <c r="A37" s="51">
        <f t="shared" si="5"/>
        <v>35</v>
      </c>
      <c r="B37" s="55" t="s">
        <v>169</v>
      </c>
      <c r="C37" s="53">
        <v>13</v>
      </c>
      <c r="D37" s="31">
        <v>19</v>
      </c>
      <c r="E37" s="32">
        <f t="shared" ref="E37" si="16">D37*0.25</f>
        <v>4.75</v>
      </c>
      <c r="F37" s="40">
        <v>19</v>
      </c>
      <c r="G37" s="40">
        <f t="shared" ref="G37" si="17">F37*0.4</f>
        <v>7.6000000000000005</v>
      </c>
      <c r="H37" s="40">
        <v>18</v>
      </c>
      <c r="I37" s="40">
        <f t="shared" ref="I37" si="18">H37*0.15</f>
        <v>2.6999999999999997</v>
      </c>
      <c r="J37" s="40">
        <v>20</v>
      </c>
      <c r="K37" s="40">
        <f t="shared" ref="K37" si="19">J37*0.2</f>
        <v>4</v>
      </c>
      <c r="L37" s="42">
        <f t="shared" ref="L37" si="20">E37+G37+I37+K37</f>
        <v>19.05</v>
      </c>
    </row>
    <row r="38" spans="1:12" ht="15" x14ac:dyDescent="0.25">
      <c r="A38" s="57">
        <v>36</v>
      </c>
      <c r="B38" s="58" t="s">
        <v>170</v>
      </c>
      <c r="C38" s="59">
        <v>13</v>
      </c>
      <c r="D38" s="60">
        <v>18</v>
      </c>
      <c r="E38" s="61">
        <f>D38*0.25</f>
        <v>4.5</v>
      </c>
      <c r="F38" s="60">
        <v>19</v>
      </c>
      <c r="G38" s="62">
        <f t="shared" si="1"/>
        <v>7.6000000000000005</v>
      </c>
      <c r="H38" s="60">
        <v>17</v>
      </c>
      <c r="I38" s="62">
        <f t="shared" si="2"/>
        <v>2.5499999999999998</v>
      </c>
      <c r="J38" s="59">
        <v>20</v>
      </c>
      <c r="K38" s="40">
        <f t="shared" si="3"/>
        <v>4</v>
      </c>
      <c r="L38" s="42">
        <f t="shared" si="4"/>
        <v>18.650000000000002</v>
      </c>
    </row>
    <row r="39" spans="1:12" ht="15" x14ac:dyDescent="0.25">
      <c r="A39" s="57">
        <v>37</v>
      </c>
      <c r="B39" s="58" t="s">
        <v>171</v>
      </c>
      <c r="C39" s="59">
        <v>13</v>
      </c>
      <c r="D39" s="60">
        <v>17</v>
      </c>
      <c r="E39" s="61">
        <f t="shared" si="0"/>
        <v>4.25</v>
      </c>
      <c r="F39" s="60">
        <v>19</v>
      </c>
      <c r="G39" s="62">
        <f t="shared" si="1"/>
        <v>7.6000000000000005</v>
      </c>
      <c r="H39" s="60">
        <v>18</v>
      </c>
      <c r="I39" s="62">
        <f t="shared" si="2"/>
        <v>2.6999999999999997</v>
      </c>
      <c r="J39" s="59">
        <v>20</v>
      </c>
      <c r="K39" s="40">
        <f t="shared" si="3"/>
        <v>4</v>
      </c>
      <c r="L39" s="42">
        <f t="shared" si="4"/>
        <v>18.55</v>
      </c>
    </row>
    <row r="40" spans="1:12" ht="15" x14ac:dyDescent="0.25">
      <c r="A40" s="57">
        <v>38</v>
      </c>
      <c r="B40" s="58" t="s">
        <v>172</v>
      </c>
      <c r="C40" s="59">
        <v>13</v>
      </c>
      <c r="D40" s="60">
        <v>18</v>
      </c>
      <c r="E40" s="61">
        <f t="shared" si="0"/>
        <v>4.5</v>
      </c>
      <c r="F40" s="60">
        <v>19</v>
      </c>
      <c r="G40" s="62">
        <f t="shared" si="1"/>
        <v>7.6000000000000005</v>
      </c>
      <c r="H40" s="60">
        <v>17</v>
      </c>
      <c r="I40" s="62">
        <f t="shared" si="2"/>
        <v>2.5499999999999998</v>
      </c>
      <c r="J40" s="59">
        <v>20</v>
      </c>
      <c r="K40" s="40">
        <f t="shared" si="3"/>
        <v>4</v>
      </c>
      <c r="L40" s="42">
        <f t="shared" si="4"/>
        <v>18.650000000000002</v>
      </c>
    </row>
    <row r="41" spans="1:12" ht="15" x14ac:dyDescent="0.25">
      <c r="A41" s="57">
        <v>39</v>
      </c>
      <c r="B41" s="58" t="s">
        <v>172</v>
      </c>
      <c r="C41" s="59">
        <v>13</v>
      </c>
      <c r="D41" s="60">
        <v>18</v>
      </c>
      <c r="E41" s="61">
        <f t="shared" si="0"/>
        <v>4.5</v>
      </c>
      <c r="F41" s="60">
        <v>19</v>
      </c>
      <c r="G41" s="62">
        <f t="shared" si="1"/>
        <v>7.6000000000000005</v>
      </c>
      <c r="H41" s="60">
        <v>17</v>
      </c>
      <c r="I41" s="62">
        <f t="shared" si="2"/>
        <v>2.5499999999999998</v>
      </c>
      <c r="J41" s="59">
        <v>20</v>
      </c>
      <c r="K41" s="40">
        <f t="shared" si="3"/>
        <v>4</v>
      </c>
      <c r="L41" s="42">
        <f t="shared" si="4"/>
        <v>18.650000000000002</v>
      </c>
    </row>
    <row r="42" spans="1:12" ht="15" x14ac:dyDescent="0.25">
      <c r="A42" s="57">
        <v>40</v>
      </c>
      <c r="B42" s="58" t="s">
        <v>173</v>
      </c>
      <c r="C42" s="59">
        <v>13</v>
      </c>
      <c r="D42" s="60"/>
      <c r="E42" s="61">
        <f t="shared" si="0"/>
        <v>0</v>
      </c>
      <c r="F42" s="60"/>
      <c r="G42" s="62">
        <f t="shared" si="1"/>
        <v>0</v>
      </c>
      <c r="H42" s="60"/>
      <c r="I42" s="62">
        <f t="shared" si="2"/>
        <v>0</v>
      </c>
      <c r="J42" s="59"/>
      <c r="K42" s="40">
        <f t="shared" si="3"/>
        <v>0</v>
      </c>
      <c r="L42" s="42">
        <f t="shared" si="4"/>
        <v>0</v>
      </c>
    </row>
    <row r="43" spans="1:12" ht="15" x14ac:dyDescent="0.25">
      <c r="A43" s="57">
        <v>41</v>
      </c>
      <c r="B43" s="58" t="s">
        <v>174</v>
      </c>
      <c r="C43" s="59">
        <v>13</v>
      </c>
      <c r="D43" s="60">
        <v>18</v>
      </c>
      <c r="E43" s="61">
        <f t="shared" si="0"/>
        <v>4.5</v>
      </c>
      <c r="F43" s="60">
        <v>19</v>
      </c>
      <c r="G43" s="62">
        <f t="shared" si="1"/>
        <v>7.6000000000000005</v>
      </c>
      <c r="H43" s="60">
        <v>17</v>
      </c>
      <c r="I43" s="62">
        <f t="shared" si="2"/>
        <v>2.5499999999999998</v>
      </c>
      <c r="J43" s="59">
        <v>20</v>
      </c>
      <c r="K43" s="40">
        <f t="shared" si="3"/>
        <v>4</v>
      </c>
      <c r="L43" s="42">
        <f t="shared" si="4"/>
        <v>18.650000000000002</v>
      </c>
    </row>
    <row r="44" spans="1:12" ht="15" x14ac:dyDescent="0.25">
      <c r="A44" s="57">
        <v>42</v>
      </c>
      <c r="B44" s="58" t="s">
        <v>175</v>
      </c>
      <c r="C44" s="59">
        <v>13</v>
      </c>
      <c r="D44" s="60">
        <v>19</v>
      </c>
      <c r="E44" s="61">
        <f t="shared" si="0"/>
        <v>4.75</v>
      </c>
      <c r="F44" s="60">
        <v>19</v>
      </c>
      <c r="G44" s="62">
        <f t="shared" si="1"/>
        <v>7.6000000000000005</v>
      </c>
      <c r="H44" s="60">
        <v>18</v>
      </c>
      <c r="I44" s="62">
        <f t="shared" si="2"/>
        <v>2.6999999999999997</v>
      </c>
      <c r="J44" s="59">
        <v>20</v>
      </c>
      <c r="K44" s="40">
        <f t="shared" si="3"/>
        <v>4</v>
      </c>
      <c r="L44" s="42">
        <f t="shared" si="4"/>
        <v>19.05</v>
      </c>
    </row>
    <row r="45" spans="1:12" ht="15" x14ac:dyDescent="0.25">
      <c r="A45" s="57">
        <v>43</v>
      </c>
      <c r="B45" s="58" t="s">
        <v>175</v>
      </c>
      <c r="C45" s="59">
        <v>13</v>
      </c>
      <c r="D45" s="60">
        <v>19</v>
      </c>
      <c r="E45" s="61">
        <f t="shared" si="0"/>
        <v>4.75</v>
      </c>
      <c r="F45" s="60">
        <v>19</v>
      </c>
      <c r="G45" s="62">
        <f t="shared" si="1"/>
        <v>7.6000000000000005</v>
      </c>
      <c r="H45" s="60">
        <v>18</v>
      </c>
      <c r="I45" s="62">
        <f t="shared" si="2"/>
        <v>2.6999999999999997</v>
      </c>
      <c r="J45" s="59">
        <v>20</v>
      </c>
      <c r="K45" s="40">
        <f t="shared" si="3"/>
        <v>4</v>
      </c>
      <c r="L45" s="42">
        <f t="shared" si="4"/>
        <v>19.05</v>
      </c>
    </row>
    <row r="46" spans="1:12" ht="15" x14ac:dyDescent="0.25">
      <c r="A46" s="57">
        <v>44</v>
      </c>
      <c r="B46" s="58" t="s">
        <v>176</v>
      </c>
      <c r="C46" s="59">
        <v>13</v>
      </c>
      <c r="D46" s="31">
        <v>18</v>
      </c>
      <c r="E46" s="32">
        <f t="shared" ref="E46" si="21">D46*0.25</f>
        <v>4.5</v>
      </c>
      <c r="F46" s="40">
        <v>19</v>
      </c>
      <c r="G46" s="40">
        <f t="shared" ref="G46" si="22">F46*0.4</f>
        <v>7.6000000000000005</v>
      </c>
      <c r="H46" s="40">
        <v>17</v>
      </c>
      <c r="I46" s="40">
        <f t="shared" ref="I46" si="23">H46*0.15</f>
        <v>2.5499999999999998</v>
      </c>
      <c r="J46" s="40">
        <v>20</v>
      </c>
      <c r="K46" s="40">
        <f t="shared" ref="K46" si="24">J46*0.2</f>
        <v>4</v>
      </c>
      <c r="L46" s="42">
        <f t="shared" ref="L46" si="25">E46+G46+I46+K46</f>
        <v>18.650000000000002</v>
      </c>
    </row>
    <row r="47" spans="1:12" ht="15" x14ac:dyDescent="0.25">
      <c r="A47" s="57">
        <v>45</v>
      </c>
      <c r="B47" s="58" t="s">
        <v>177</v>
      </c>
      <c r="C47" s="59">
        <v>13</v>
      </c>
      <c r="D47" s="60">
        <v>19</v>
      </c>
      <c r="E47" s="61">
        <f t="shared" si="0"/>
        <v>4.75</v>
      </c>
      <c r="F47" s="60">
        <v>19</v>
      </c>
      <c r="G47" s="62">
        <f t="shared" si="1"/>
        <v>7.6000000000000005</v>
      </c>
      <c r="H47" s="60">
        <v>18</v>
      </c>
      <c r="I47" s="62">
        <f t="shared" si="2"/>
        <v>2.6999999999999997</v>
      </c>
      <c r="J47" s="59">
        <v>20</v>
      </c>
      <c r="K47" s="40">
        <f t="shared" si="3"/>
        <v>4</v>
      </c>
      <c r="L47" s="42">
        <f t="shared" si="4"/>
        <v>19.05</v>
      </c>
    </row>
    <row r="48" spans="1:12" ht="15" x14ac:dyDescent="0.25">
      <c r="A48" s="57">
        <v>46</v>
      </c>
      <c r="B48" s="58" t="s">
        <v>178</v>
      </c>
      <c r="C48" s="59">
        <v>13</v>
      </c>
      <c r="D48" s="60"/>
      <c r="E48" s="61">
        <f t="shared" si="0"/>
        <v>0</v>
      </c>
      <c r="F48" s="60"/>
      <c r="G48" s="62">
        <f t="shared" si="1"/>
        <v>0</v>
      </c>
      <c r="H48" s="60"/>
      <c r="I48" s="62">
        <f t="shared" si="2"/>
        <v>0</v>
      </c>
      <c r="J48" s="59"/>
      <c r="K48" s="40">
        <f t="shared" si="3"/>
        <v>0</v>
      </c>
      <c r="L48" s="42">
        <f t="shared" si="4"/>
        <v>0</v>
      </c>
    </row>
    <row r="49" spans="1:12" ht="15" x14ac:dyDescent="0.25">
      <c r="A49" s="57">
        <v>47</v>
      </c>
      <c r="B49" s="58" t="s">
        <v>179</v>
      </c>
      <c r="C49" s="59">
        <v>13</v>
      </c>
      <c r="D49" s="60">
        <v>17</v>
      </c>
      <c r="E49" s="61">
        <f t="shared" si="0"/>
        <v>4.25</v>
      </c>
      <c r="F49" s="60">
        <v>19</v>
      </c>
      <c r="G49" s="62">
        <f t="shared" si="1"/>
        <v>7.6000000000000005</v>
      </c>
      <c r="H49" s="60">
        <v>18</v>
      </c>
      <c r="I49" s="62">
        <f t="shared" si="2"/>
        <v>2.6999999999999997</v>
      </c>
      <c r="J49" s="59">
        <v>20</v>
      </c>
      <c r="K49" s="40">
        <f t="shared" si="3"/>
        <v>4</v>
      </c>
      <c r="L49" s="42">
        <f t="shared" si="4"/>
        <v>18.55</v>
      </c>
    </row>
    <row r="50" spans="1:12" ht="15" x14ac:dyDescent="0.25">
      <c r="A50" s="57">
        <v>48</v>
      </c>
      <c r="B50" s="58" t="s">
        <v>180</v>
      </c>
      <c r="C50" s="59">
        <v>13</v>
      </c>
      <c r="D50" s="60">
        <v>19</v>
      </c>
      <c r="E50" s="61">
        <f t="shared" si="0"/>
        <v>4.75</v>
      </c>
      <c r="F50" s="60">
        <v>19</v>
      </c>
      <c r="G50" s="62">
        <f t="shared" si="1"/>
        <v>7.6000000000000005</v>
      </c>
      <c r="H50" s="60">
        <v>18</v>
      </c>
      <c r="I50" s="62">
        <f t="shared" si="2"/>
        <v>2.6999999999999997</v>
      </c>
      <c r="J50" s="59">
        <v>20</v>
      </c>
      <c r="K50" s="40">
        <f t="shared" si="3"/>
        <v>4</v>
      </c>
      <c r="L50" s="42">
        <f t="shared" si="4"/>
        <v>19.05</v>
      </c>
    </row>
    <row r="51" spans="1:12" ht="15" x14ac:dyDescent="0.25">
      <c r="A51" s="57">
        <v>49</v>
      </c>
      <c r="B51" s="58" t="s">
        <v>181</v>
      </c>
      <c r="C51" s="59">
        <v>13</v>
      </c>
      <c r="D51" s="60">
        <v>17</v>
      </c>
      <c r="E51" s="61">
        <f>D51*0.25</f>
        <v>4.25</v>
      </c>
      <c r="F51" s="60">
        <v>19</v>
      </c>
      <c r="G51" s="62">
        <f t="shared" ref="G51" si="26">F51*0.4</f>
        <v>7.6000000000000005</v>
      </c>
      <c r="H51" s="60">
        <v>18</v>
      </c>
      <c r="I51" s="62">
        <f t="shared" ref="I51" si="27">H51*0.15</f>
        <v>2.6999999999999997</v>
      </c>
      <c r="J51" s="59">
        <v>20</v>
      </c>
      <c r="K51" s="40">
        <f t="shared" ref="K51" si="28">J51*0.2</f>
        <v>4</v>
      </c>
      <c r="L51" s="42">
        <f t="shared" ref="L51" si="29">E51+G51+I51+K51</f>
        <v>18.55</v>
      </c>
    </row>
    <row r="52" spans="1:12" ht="15" x14ac:dyDescent="0.25">
      <c r="A52" s="57">
        <v>50</v>
      </c>
      <c r="B52" s="58" t="s">
        <v>182</v>
      </c>
      <c r="C52" s="59">
        <v>13</v>
      </c>
      <c r="D52" s="60">
        <v>18</v>
      </c>
      <c r="E52" s="61">
        <f t="shared" si="0"/>
        <v>4.5</v>
      </c>
      <c r="F52" s="60">
        <v>19</v>
      </c>
      <c r="G52" s="62">
        <f t="shared" si="1"/>
        <v>7.6000000000000005</v>
      </c>
      <c r="H52" s="60">
        <v>17</v>
      </c>
      <c r="I52" s="62">
        <f t="shared" si="2"/>
        <v>2.5499999999999998</v>
      </c>
      <c r="J52" s="59">
        <v>20</v>
      </c>
      <c r="K52" s="40">
        <f t="shared" si="3"/>
        <v>4</v>
      </c>
      <c r="L52" s="42">
        <f t="shared" si="4"/>
        <v>18.650000000000002</v>
      </c>
    </row>
    <row r="53" spans="1:12" ht="15" x14ac:dyDescent="0.25">
      <c r="A53" s="57">
        <v>51</v>
      </c>
      <c r="B53" s="58" t="s">
        <v>183</v>
      </c>
      <c r="C53" s="59">
        <v>13</v>
      </c>
      <c r="D53" s="60">
        <v>18</v>
      </c>
      <c r="E53" s="61">
        <f t="shared" si="0"/>
        <v>4.5</v>
      </c>
      <c r="F53" s="60">
        <v>19</v>
      </c>
      <c r="G53" s="62">
        <f t="shared" si="1"/>
        <v>7.6000000000000005</v>
      </c>
      <c r="H53" s="60">
        <v>17</v>
      </c>
      <c r="I53" s="62">
        <f t="shared" si="2"/>
        <v>2.5499999999999998</v>
      </c>
      <c r="J53" s="59">
        <v>20</v>
      </c>
      <c r="K53" s="40">
        <f t="shared" si="3"/>
        <v>4</v>
      </c>
      <c r="L53" s="42">
        <f t="shared" si="4"/>
        <v>18.650000000000002</v>
      </c>
    </row>
    <row r="54" spans="1:12" ht="15" x14ac:dyDescent="0.25">
      <c r="A54" s="57">
        <v>52</v>
      </c>
      <c r="B54" s="58" t="s">
        <v>184</v>
      </c>
      <c r="C54" s="59">
        <v>13</v>
      </c>
      <c r="D54" s="60">
        <v>19</v>
      </c>
      <c r="E54" s="61">
        <f t="shared" si="0"/>
        <v>4.75</v>
      </c>
      <c r="F54" s="60">
        <v>19</v>
      </c>
      <c r="G54" s="62">
        <f t="shared" si="1"/>
        <v>7.6000000000000005</v>
      </c>
      <c r="H54" s="60">
        <v>18</v>
      </c>
      <c r="I54" s="62">
        <f t="shared" si="2"/>
        <v>2.6999999999999997</v>
      </c>
      <c r="J54" s="59">
        <v>20</v>
      </c>
      <c r="K54" s="40">
        <f t="shared" si="3"/>
        <v>4</v>
      </c>
      <c r="L54" s="42">
        <f t="shared" si="4"/>
        <v>19.05</v>
      </c>
    </row>
    <row r="55" spans="1:12" ht="15" x14ac:dyDescent="0.25">
      <c r="A55" s="57">
        <v>53</v>
      </c>
      <c r="B55" s="58" t="s">
        <v>184</v>
      </c>
      <c r="C55" s="59">
        <v>13</v>
      </c>
      <c r="D55" s="60">
        <v>19</v>
      </c>
      <c r="E55" s="61">
        <f t="shared" si="0"/>
        <v>4.75</v>
      </c>
      <c r="F55" s="60">
        <v>19</v>
      </c>
      <c r="G55" s="62">
        <f t="shared" si="1"/>
        <v>7.6000000000000005</v>
      </c>
      <c r="H55" s="60">
        <v>18</v>
      </c>
      <c r="I55" s="62">
        <f t="shared" si="2"/>
        <v>2.6999999999999997</v>
      </c>
      <c r="J55" s="59">
        <v>20</v>
      </c>
      <c r="K55" s="40">
        <f t="shared" si="3"/>
        <v>4</v>
      </c>
      <c r="L55" s="42">
        <f t="shared" si="4"/>
        <v>19.05</v>
      </c>
    </row>
    <row r="56" spans="1:12" ht="15" x14ac:dyDescent="0.25">
      <c r="A56" s="57">
        <v>54</v>
      </c>
      <c r="B56" s="58" t="s">
        <v>185</v>
      </c>
      <c r="C56" s="59">
        <v>13</v>
      </c>
      <c r="D56" s="60">
        <v>17</v>
      </c>
      <c r="E56" s="61">
        <f t="shared" si="0"/>
        <v>4.25</v>
      </c>
      <c r="F56" s="60">
        <v>19</v>
      </c>
      <c r="G56" s="62">
        <f t="shared" si="1"/>
        <v>7.6000000000000005</v>
      </c>
      <c r="H56" s="60">
        <v>18</v>
      </c>
      <c r="I56" s="62">
        <f t="shared" si="2"/>
        <v>2.6999999999999997</v>
      </c>
      <c r="J56" s="59">
        <v>20</v>
      </c>
      <c r="K56" s="40">
        <f t="shared" si="3"/>
        <v>4</v>
      </c>
      <c r="L56" s="42">
        <f t="shared" si="4"/>
        <v>18.55</v>
      </c>
    </row>
    <row r="57" spans="1:12" ht="15" x14ac:dyDescent="0.25">
      <c r="A57" s="57">
        <v>55</v>
      </c>
      <c r="B57" s="58" t="s">
        <v>186</v>
      </c>
      <c r="C57" s="59">
        <v>13</v>
      </c>
      <c r="D57" s="60">
        <v>20</v>
      </c>
      <c r="E57" s="61">
        <f t="shared" si="0"/>
        <v>5</v>
      </c>
      <c r="F57" s="60">
        <v>20</v>
      </c>
      <c r="G57" s="62">
        <f t="shared" si="1"/>
        <v>8</v>
      </c>
      <c r="H57" s="60">
        <v>20</v>
      </c>
      <c r="I57" s="62">
        <f t="shared" si="2"/>
        <v>3</v>
      </c>
      <c r="J57" s="59">
        <v>20</v>
      </c>
      <c r="K57" s="40">
        <f t="shared" si="3"/>
        <v>4</v>
      </c>
      <c r="L57" s="42">
        <f t="shared" si="4"/>
        <v>20</v>
      </c>
    </row>
    <row r="58" spans="1:12" ht="15" x14ac:dyDescent="0.25">
      <c r="A58" s="57">
        <v>56</v>
      </c>
      <c r="B58" s="58" t="s">
        <v>187</v>
      </c>
      <c r="C58" s="59">
        <v>13</v>
      </c>
      <c r="D58" s="60">
        <v>19</v>
      </c>
      <c r="E58" s="61">
        <f t="shared" si="0"/>
        <v>4.75</v>
      </c>
      <c r="F58" s="60">
        <v>19</v>
      </c>
      <c r="G58" s="62">
        <f t="shared" si="1"/>
        <v>7.6000000000000005</v>
      </c>
      <c r="H58" s="60">
        <v>18</v>
      </c>
      <c r="I58" s="62">
        <f t="shared" si="2"/>
        <v>2.6999999999999997</v>
      </c>
      <c r="J58" s="59">
        <v>20</v>
      </c>
      <c r="K58" s="40">
        <f t="shared" si="3"/>
        <v>4</v>
      </c>
      <c r="L58" s="42">
        <f t="shared" si="4"/>
        <v>19.05</v>
      </c>
    </row>
    <row r="59" spans="1:12" ht="15" x14ac:dyDescent="0.25">
      <c r="A59" s="57">
        <v>57</v>
      </c>
      <c r="B59" s="58" t="s">
        <v>187</v>
      </c>
      <c r="C59" s="59">
        <v>13</v>
      </c>
      <c r="D59" s="60">
        <v>19</v>
      </c>
      <c r="E59" s="61">
        <f t="shared" si="0"/>
        <v>4.75</v>
      </c>
      <c r="F59" s="60">
        <v>19</v>
      </c>
      <c r="G59" s="62">
        <f t="shared" si="1"/>
        <v>7.6000000000000005</v>
      </c>
      <c r="H59" s="60">
        <v>18</v>
      </c>
      <c r="I59" s="62">
        <f t="shared" si="2"/>
        <v>2.6999999999999997</v>
      </c>
      <c r="J59" s="59">
        <v>20</v>
      </c>
      <c r="K59" s="40">
        <f t="shared" si="3"/>
        <v>4</v>
      </c>
      <c r="L59" s="42">
        <f t="shared" si="4"/>
        <v>19.05</v>
      </c>
    </row>
    <row r="60" spans="1:12" ht="15" x14ac:dyDescent="0.25">
      <c r="A60" s="57">
        <v>58</v>
      </c>
      <c r="B60" s="58" t="s">
        <v>188</v>
      </c>
      <c r="C60" s="59">
        <v>13</v>
      </c>
      <c r="D60" s="60">
        <v>18</v>
      </c>
      <c r="E60" s="61">
        <f t="shared" si="0"/>
        <v>4.5</v>
      </c>
      <c r="F60" s="60">
        <v>19</v>
      </c>
      <c r="G60" s="62">
        <f t="shared" si="1"/>
        <v>7.6000000000000005</v>
      </c>
      <c r="H60" s="60">
        <v>17</v>
      </c>
      <c r="I60" s="62">
        <f t="shared" si="2"/>
        <v>2.5499999999999998</v>
      </c>
      <c r="J60" s="59">
        <v>20</v>
      </c>
      <c r="K60" s="40">
        <f t="shared" si="3"/>
        <v>4</v>
      </c>
      <c r="L60" s="42">
        <f t="shared" si="4"/>
        <v>18.650000000000002</v>
      </c>
    </row>
    <row r="61" spans="1:12" ht="15" x14ac:dyDescent="0.25">
      <c r="A61" s="57">
        <v>59</v>
      </c>
      <c r="B61" s="63" t="s">
        <v>189</v>
      </c>
      <c r="C61" s="59">
        <v>13</v>
      </c>
      <c r="D61" s="60">
        <v>17</v>
      </c>
      <c r="E61" s="61">
        <f>D61*0.25</f>
        <v>4.25</v>
      </c>
      <c r="F61" s="60">
        <v>19</v>
      </c>
      <c r="G61" s="62">
        <f t="shared" si="1"/>
        <v>7.6000000000000005</v>
      </c>
      <c r="H61" s="60">
        <v>18</v>
      </c>
      <c r="I61" s="62">
        <f t="shared" si="2"/>
        <v>2.6999999999999997</v>
      </c>
      <c r="J61" s="59">
        <v>20</v>
      </c>
      <c r="K61" s="40">
        <f t="shared" si="3"/>
        <v>4</v>
      </c>
      <c r="L61" s="42">
        <f t="shared" si="4"/>
        <v>18.55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mes 1</vt:lpstr>
      <vt:lpstr>mes 2</vt:lpstr>
      <vt:lpstr>mes 3</vt:lpstr>
      <vt:lpstr>Hoja1</vt:lpstr>
      <vt:lpstr>Hoja2</vt:lpstr>
      <vt:lpstr>'mes 3'!Área_de_impresión</vt:lpstr>
      <vt:lpstr>'mes 1'!Títulos_a_imprimir</vt:lpstr>
      <vt:lpstr>'mes 2'!Títulos_a_imprimir</vt:lpstr>
      <vt:lpstr>'mes 3'!Títulos_a_imprimir</vt:lpstr>
    </vt:vector>
  </TitlesOfParts>
  <Company>CPTM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Jose Tinto</cp:lastModifiedBy>
  <cp:lastPrinted>2012-03-28T14:31:41Z</cp:lastPrinted>
  <dcterms:created xsi:type="dcterms:W3CDTF">2009-10-30T15:23:09Z</dcterms:created>
  <dcterms:modified xsi:type="dcterms:W3CDTF">2015-03-03T21:57:49Z</dcterms:modified>
</cp:coreProperties>
</file>