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300" windowHeight="7875" activeTab="1"/>
  </bookViews>
  <sheets>
    <sheet name="ejemplos" sheetId="1" r:id="rId1"/>
    <sheet name="ejercicios" sheetId="2" r:id="rId2"/>
  </sheets>
  <calcPr calcId="124519"/>
</workbook>
</file>

<file path=xl/calcChain.xml><?xml version="1.0" encoding="utf-8"?>
<calcChain xmlns="http://schemas.openxmlformats.org/spreadsheetml/2006/main">
  <c r="G254" i="2"/>
  <c r="I253"/>
  <c r="J253" s="1"/>
  <c r="H253"/>
  <c r="H252"/>
  <c r="H251"/>
  <c r="H250"/>
  <c r="H249"/>
  <c r="H248"/>
  <c r="G227"/>
  <c r="I226"/>
  <c r="J226" s="1"/>
  <c r="H226"/>
  <c r="H225"/>
  <c r="H224"/>
  <c r="H223"/>
  <c r="H222"/>
  <c r="H221"/>
  <c r="G200"/>
  <c r="I199"/>
  <c r="J199" s="1"/>
  <c r="H199"/>
  <c r="H198"/>
  <c r="H197"/>
  <c r="H196"/>
  <c r="H195"/>
  <c r="H194"/>
  <c r="G173"/>
  <c r="I172"/>
  <c r="J172" s="1"/>
  <c r="H172"/>
  <c r="H171"/>
  <c r="H170"/>
  <c r="H169"/>
  <c r="H168"/>
  <c r="H167"/>
  <c r="G146"/>
  <c r="I145"/>
  <c r="J145" s="1"/>
  <c r="H145"/>
  <c r="H144"/>
  <c r="H143"/>
  <c r="H142"/>
  <c r="H141"/>
  <c r="H140"/>
  <c r="G119"/>
  <c r="I118"/>
  <c r="J118" s="1"/>
  <c r="H118"/>
  <c r="H117"/>
  <c r="H116"/>
  <c r="H115"/>
  <c r="H114"/>
  <c r="H113"/>
  <c r="G92"/>
  <c r="I91"/>
  <c r="J91" s="1"/>
  <c r="H91"/>
  <c r="H90"/>
  <c r="H89"/>
  <c r="H88"/>
  <c r="H87"/>
  <c r="H86"/>
  <c r="G65"/>
  <c r="I64"/>
  <c r="J64" s="1"/>
  <c r="H64"/>
  <c r="H63"/>
  <c r="H62"/>
  <c r="H61"/>
  <c r="H60"/>
  <c r="H59"/>
  <c r="G38"/>
  <c r="I37"/>
  <c r="J37" s="1"/>
  <c r="H37"/>
  <c r="H36"/>
  <c r="H35"/>
  <c r="H34"/>
  <c r="H33"/>
  <c r="H32"/>
  <c r="H12"/>
  <c r="I12" s="1"/>
  <c r="J12" s="1"/>
  <c r="G13" s="1"/>
  <c r="G12"/>
  <c r="J11"/>
  <c r="H11"/>
  <c r="I11"/>
  <c r="G11"/>
  <c r="J10"/>
  <c r="I10"/>
  <c r="H10"/>
  <c r="H9"/>
  <c r="H8"/>
  <c r="H7"/>
  <c r="H6"/>
  <c r="H5"/>
  <c r="C260"/>
  <c r="C261" s="1"/>
  <c r="C262" s="1"/>
  <c r="C263" s="1"/>
  <c r="C264" s="1"/>
  <c r="C265" s="1"/>
  <c r="C266" s="1"/>
  <c r="C267" s="1"/>
  <c r="C268" s="1"/>
  <c r="C269" s="1"/>
  <c r="C259"/>
  <c r="C258"/>
  <c r="C233"/>
  <c r="C234" s="1"/>
  <c r="C235" s="1"/>
  <c r="C236" s="1"/>
  <c r="C237" s="1"/>
  <c r="C238" s="1"/>
  <c r="C239" s="1"/>
  <c r="C240" s="1"/>
  <c r="C241" s="1"/>
  <c r="C242" s="1"/>
  <c r="C232"/>
  <c r="C231"/>
  <c r="C206"/>
  <c r="C207" s="1"/>
  <c r="C208" s="1"/>
  <c r="C209" s="1"/>
  <c r="C210" s="1"/>
  <c r="C211" s="1"/>
  <c r="C212" s="1"/>
  <c r="C213" s="1"/>
  <c r="C214" s="1"/>
  <c r="C215" s="1"/>
  <c r="C205"/>
  <c r="C204"/>
  <c r="C179"/>
  <c r="C180" s="1"/>
  <c r="C181" s="1"/>
  <c r="C182" s="1"/>
  <c r="C183" s="1"/>
  <c r="C184" s="1"/>
  <c r="C185" s="1"/>
  <c r="C186" s="1"/>
  <c r="C187" s="1"/>
  <c r="C188" s="1"/>
  <c r="C178"/>
  <c r="C177"/>
  <c r="C152"/>
  <c r="C153" s="1"/>
  <c r="C154" s="1"/>
  <c r="C155" s="1"/>
  <c r="C156" s="1"/>
  <c r="C157" s="1"/>
  <c r="C158" s="1"/>
  <c r="C159" s="1"/>
  <c r="C160" s="1"/>
  <c r="C161" s="1"/>
  <c r="C151"/>
  <c r="C150"/>
  <c r="C125"/>
  <c r="C126" s="1"/>
  <c r="C127" s="1"/>
  <c r="C128" s="1"/>
  <c r="C129" s="1"/>
  <c r="C130" s="1"/>
  <c r="C131" s="1"/>
  <c r="C132" s="1"/>
  <c r="C133" s="1"/>
  <c r="C134" s="1"/>
  <c r="C124"/>
  <c r="C123"/>
  <c r="C98"/>
  <c r="C99" s="1"/>
  <c r="C100" s="1"/>
  <c r="C101" s="1"/>
  <c r="C102" s="1"/>
  <c r="C103" s="1"/>
  <c r="C104" s="1"/>
  <c r="C105" s="1"/>
  <c r="C106" s="1"/>
  <c r="C107" s="1"/>
  <c r="C97"/>
  <c r="C96"/>
  <c r="C71"/>
  <c r="C72" s="1"/>
  <c r="C73" s="1"/>
  <c r="C74" s="1"/>
  <c r="C75" s="1"/>
  <c r="C76" s="1"/>
  <c r="C77" s="1"/>
  <c r="C78" s="1"/>
  <c r="C79" s="1"/>
  <c r="C80" s="1"/>
  <c r="C70"/>
  <c r="C69"/>
  <c r="C44"/>
  <c r="C45" s="1"/>
  <c r="C46" s="1"/>
  <c r="C47" s="1"/>
  <c r="C48" s="1"/>
  <c r="C49" s="1"/>
  <c r="C50" s="1"/>
  <c r="C51" s="1"/>
  <c r="C52" s="1"/>
  <c r="C53" s="1"/>
  <c r="C43"/>
  <c r="C42"/>
  <c r="C26"/>
  <c r="C25"/>
  <c r="C24"/>
  <c r="C23"/>
  <c r="C22"/>
  <c r="C21"/>
  <c r="C20"/>
  <c r="C19"/>
  <c r="C18"/>
  <c r="C17"/>
  <c r="C16"/>
  <c r="C15"/>
  <c r="B258"/>
  <c r="C253"/>
  <c r="C252"/>
  <c r="C251"/>
  <c r="C250"/>
  <c r="C249"/>
  <c r="C248"/>
  <c r="C255" s="1"/>
  <c r="C256" s="1"/>
  <c r="B231"/>
  <c r="C226"/>
  <c r="C225"/>
  <c r="C224"/>
  <c r="C223"/>
  <c r="C222"/>
  <c r="C221"/>
  <c r="C228" s="1"/>
  <c r="C229" s="1"/>
  <c r="B204"/>
  <c r="C199"/>
  <c r="C198"/>
  <c r="C197"/>
  <c r="C196"/>
  <c r="C195"/>
  <c r="C194"/>
  <c r="C201" s="1"/>
  <c r="C202" s="1"/>
  <c r="B177"/>
  <c r="C172"/>
  <c r="C171"/>
  <c r="C170"/>
  <c r="C169"/>
  <c r="C168"/>
  <c r="C167"/>
  <c r="C174" s="1"/>
  <c r="C175" s="1"/>
  <c r="B150"/>
  <c r="C145"/>
  <c r="C144"/>
  <c r="C143"/>
  <c r="C142"/>
  <c r="C141"/>
  <c r="C140"/>
  <c r="C147" s="1"/>
  <c r="C148" s="1"/>
  <c r="B123"/>
  <c r="C118"/>
  <c r="C117"/>
  <c r="C116"/>
  <c r="C115"/>
  <c r="C114"/>
  <c r="C113"/>
  <c r="C120" s="1"/>
  <c r="C121" s="1"/>
  <c r="B96"/>
  <c r="C91"/>
  <c r="C90"/>
  <c r="C89"/>
  <c r="C88"/>
  <c r="C87"/>
  <c r="C86"/>
  <c r="C93" s="1"/>
  <c r="C94" s="1"/>
  <c r="B69"/>
  <c r="C64"/>
  <c r="C63"/>
  <c r="C62"/>
  <c r="C61"/>
  <c r="C60"/>
  <c r="C59"/>
  <c r="C66" s="1"/>
  <c r="C67" s="1"/>
  <c r="B42"/>
  <c r="C37"/>
  <c r="C36"/>
  <c r="C35"/>
  <c r="C34"/>
  <c r="C33"/>
  <c r="C32"/>
  <c r="C39" s="1"/>
  <c r="C40" s="1"/>
  <c r="B15"/>
  <c r="C10"/>
  <c r="C9"/>
  <c r="C8"/>
  <c r="C7"/>
  <c r="C6"/>
  <c r="C5"/>
  <c r="C12" s="1"/>
  <c r="C13" s="1"/>
  <c r="C37" i="1"/>
  <c r="C36"/>
  <c r="C35"/>
  <c r="C38"/>
  <c r="C39"/>
  <c r="C40"/>
  <c r="B45"/>
  <c r="C42"/>
  <c r="C43" s="1"/>
  <c r="C56" s="1"/>
  <c r="F11"/>
  <c r="G11" s="1"/>
  <c r="G10"/>
  <c r="G9"/>
  <c r="G8"/>
  <c r="G7"/>
  <c r="G6"/>
  <c r="G5"/>
  <c r="H10" s="1"/>
  <c r="I10" s="1"/>
  <c r="F10"/>
  <c r="F9"/>
  <c r="F8"/>
  <c r="F7"/>
  <c r="F6"/>
  <c r="F5"/>
  <c r="F4"/>
  <c r="B16"/>
  <c r="D15"/>
  <c r="C15"/>
  <c r="B15"/>
  <c r="C13"/>
  <c r="C12"/>
  <c r="C11"/>
  <c r="C6"/>
  <c r="C7"/>
  <c r="C8"/>
  <c r="C9"/>
  <c r="C10"/>
  <c r="C5"/>
  <c r="H254" i="2" l="1"/>
  <c r="H227"/>
  <c r="H200"/>
  <c r="H173"/>
  <c r="H146"/>
  <c r="H119"/>
  <c r="H92"/>
  <c r="H65"/>
  <c r="H38"/>
  <c r="H13"/>
  <c r="I13" s="1"/>
  <c r="J13" s="1"/>
  <c r="G14" s="1"/>
  <c r="H14" s="1"/>
  <c r="I14" s="1"/>
  <c r="J14" s="1"/>
  <c r="G15" s="1"/>
  <c r="C254"/>
  <c r="C227"/>
  <c r="C200"/>
  <c r="C173"/>
  <c r="C146"/>
  <c r="C119"/>
  <c r="C92"/>
  <c r="C65"/>
  <c r="C38"/>
  <c r="C11"/>
  <c r="H11" i="1"/>
  <c r="I11" s="1"/>
  <c r="C16" s="1"/>
  <c r="D16" s="1"/>
  <c r="C45"/>
  <c r="C46"/>
  <c r="C47"/>
  <c r="C48"/>
  <c r="C49"/>
  <c r="C50"/>
  <c r="C51"/>
  <c r="C52"/>
  <c r="C53"/>
  <c r="C54"/>
  <c r="C55"/>
  <c r="D45"/>
  <c r="C41"/>
  <c r="I254" i="2" l="1"/>
  <c r="J254" s="1"/>
  <c r="G255" s="1"/>
  <c r="I227"/>
  <c r="J227" s="1"/>
  <c r="G228" s="1"/>
  <c r="I200"/>
  <c r="J200" s="1"/>
  <c r="G201" s="1"/>
  <c r="I173"/>
  <c r="J173" s="1"/>
  <c r="G174" s="1"/>
  <c r="I146"/>
  <c r="J146" s="1"/>
  <c r="G147" s="1"/>
  <c r="I119"/>
  <c r="J119" s="1"/>
  <c r="G120" s="1"/>
  <c r="I92"/>
  <c r="J92" s="1"/>
  <c r="G93" s="1"/>
  <c r="I65"/>
  <c r="J65" s="1"/>
  <c r="G66" s="1"/>
  <c r="I38"/>
  <c r="J38" s="1"/>
  <c r="G39" s="1"/>
  <c r="H15"/>
  <c r="F12" i="1"/>
  <c r="G12" s="1"/>
  <c r="B17"/>
  <c r="B46"/>
  <c r="H255" i="2" l="1"/>
  <c r="H228"/>
  <c r="H201"/>
  <c r="H174"/>
  <c r="H147"/>
  <c r="H120"/>
  <c r="H93"/>
  <c r="H66"/>
  <c r="H39"/>
  <c r="I15"/>
  <c r="J15" s="1"/>
  <c r="G16" s="1"/>
  <c r="H12" i="1"/>
  <c r="I12" s="1"/>
  <c r="C17" s="1"/>
  <c r="D17"/>
  <c r="D46"/>
  <c r="I255" i="2" l="1"/>
  <c r="J255" s="1"/>
  <c r="G256" s="1"/>
  <c r="I228"/>
  <c r="J228" s="1"/>
  <c r="G229" s="1"/>
  <c r="I201"/>
  <c r="J201" s="1"/>
  <c r="G202" s="1"/>
  <c r="I174"/>
  <c r="J174" s="1"/>
  <c r="G175" s="1"/>
  <c r="I147"/>
  <c r="J147" s="1"/>
  <c r="G148" s="1"/>
  <c r="I120"/>
  <c r="J120" s="1"/>
  <c r="G121" s="1"/>
  <c r="I93"/>
  <c r="J93" s="1"/>
  <c r="G94" s="1"/>
  <c r="I66"/>
  <c r="J66" s="1"/>
  <c r="G67" s="1"/>
  <c r="I39"/>
  <c r="J39" s="1"/>
  <c r="G40" s="1"/>
  <c r="H16"/>
  <c r="B18" i="1"/>
  <c r="F13"/>
  <c r="G13" s="1"/>
  <c r="B47"/>
  <c r="H256" i="2" l="1"/>
  <c r="H229"/>
  <c r="H202"/>
  <c r="H175"/>
  <c r="H148"/>
  <c r="H121"/>
  <c r="H94"/>
  <c r="H67"/>
  <c r="H40"/>
  <c r="I16"/>
  <c r="J16" s="1"/>
  <c r="G17" s="1"/>
  <c r="H13" i="1"/>
  <c r="I13" s="1"/>
  <c r="C18" s="1"/>
  <c r="D18"/>
  <c r="D47"/>
  <c r="I256" i="2" l="1"/>
  <c r="J256" s="1"/>
  <c r="G257" s="1"/>
  <c r="I229"/>
  <c r="J229" s="1"/>
  <c r="G230" s="1"/>
  <c r="I202"/>
  <c r="J202" s="1"/>
  <c r="G203" s="1"/>
  <c r="I175"/>
  <c r="J175" s="1"/>
  <c r="G176" s="1"/>
  <c r="I148"/>
  <c r="J148" s="1"/>
  <c r="G149" s="1"/>
  <c r="I121"/>
  <c r="J121" s="1"/>
  <c r="G122" s="1"/>
  <c r="I94"/>
  <c r="J94" s="1"/>
  <c r="G95" s="1"/>
  <c r="I67"/>
  <c r="J67" s="1"/>
  <c r="G68" s="1"/>
  <c r="I40"/>
  <c r="J40" s="1"/>
  <c r="G41" s="1"/>
  <c r="H17"/>
  <c r="B19" i="1"/>
  <c r="F14"/>
  <c r="G14" s="1"/>
  <c r="B48"/>
  <c r="H257" i="2" l="1"/>
  <c r="H230"/>
  <c r="H203"/>
  <c r="H176"/>
  <c r="H149"/>
  <c r="H122"/>
  <c r="H95"/>
  <c r="H68"/>
  <c r="H41"/>
  <c r="I17"/>
  <c r="J17" s="1"/>
  <c r="G18" s="1"/>
  <c r="H14" i="1"/>
  <c r="I14" s="1"/>
  <c r="C19" s="1"/>
  <c r="D19"/>
  <c r="D48"/>
  <c r="I257" i="2" l="1"/>
  <c r="J257" s="1"/>
  <c r="G258" s="1"/>
  <c r="I230"/>
  <c r="J230" s="1"/>
  <c r="G231" s="1"/>
  <c r="I203"/>
  <c r="J203" s="1"/>
  <c r="G204" s="1"/>
  <c r="I176"/>
  <c r="J176" s="1"/>
  <c r="G177" s="1"/>
  <c r="I149"/>
  <c r="J149" s="1"/>
  <c r="G150" s="1"/>
  <c r="I122"/>
  <c r="J122" s="1"/>
  <c r="G123" s="1"/>
  <c r="I95"/>
  <c r="J95" s="1"/>
  <c r="G96" s="1"/>
  <c r="I68"/>
  <c r="J68" s="1"/>
  <c r="G69" s="1"/>
  <c r="I41"/>
  <c r="J41" s="1"/>
  <c r="G42" s="1"/>
  <c r="H18"/>
  <c r="B20" i="1"/>
  <c r="F15"/>
  <c r="G15" s="1"/>
  <c r="B49"/>
  <c r="H258" i="2" l="1"/>
  <c r="H231"/>
  <c r="H204"/>
  <c r="H177"/>
  <c r="H150"/>
  <c r="H123"/>
  <c r="H96"/>
  <c r="H69"/>
  <c r="H42"/>
  <c r="I18"/>
  <c r="J18" s="1"/>
  <c r="G19" s="1"/>
  <c r="H15" i="1"/>
  <c r="I15" s="1"/>
  <c r="C20" s="1"/>
  <c r="D20"/>
  <c r="D49"/>
  <c r="I258" i="2" l="1"/>
  <c r="J258" s="1"/>
  <c r="G259" s="1"/>
  <c r="I231"/>
  <c r="J231" s="1"/>
  <c r="G232" s="1"/>
  <c r="I204"/>
  <c r="J204" s="1"/>
  <c r="G205" s="1"/>
  <c r="I177"/>
  <c r="J177" s="1"/>
  <c r="G178" s="1"/>
  <c r="I150"/>
  <c r="J150" s="1"/>
  <c r="G151" s="1"/>
  <c r="I123"/>
  <c r="J123" s="1"/>
  <c r="G124" s="1"/>
  <c r="I96"/>
  <c r="J96" s="1"/>
  <c r="G97" s="1"/>
  <c r="I69"/>
  <c r="J69" s="1"/>
  <c r="G70" s="1"/>
  <c r="I42"/>
  <c r="J42" s="1"/>
  <c r="G43" s="1"/>
  <c r="H19"/>
  <c r="F16" i="1"/>
  <c r="G16" s="1"/>
  <c r="B21"/>
  <c r="B50"/>
  <c r="H259" i="2" l="1"/>
  <c r="H232"/>
  <c r="H205"/>
  <c r="H178"/>
  <c r="H151"/>
  <c r="H124"/>
  <c r="H97"/>
  <c r="H70"/>
  <c r="H43"/>
  <c r="I19"/>
  <c r="J19" s="1"/>
  <c r="G20" s="1"/>
  <c r="H16" i="1"/>
  <c r="D50"/>
  <c r="I259" i="2" l="1"/>
  <c r="J259" s="1"/>
  <c r="G260" s="1"/>
  <c r="I232"/>
  <c r="J232" s="1"/>
  <c r="G233" s="1"/>
  <c r="I205"/>
  <c r="J205" s="1"/>
  <c r="G206" s="1"/>
  <c r="I178"/>
  <c r="J178" s="1"/>
  <c r="G179" s="1"/>
  <c r="I151"/>
  <c r="J151" s="1"/>
  <c r="G152" s="1"/>
  <c r="I124"/>
  <c r="J124" s="1"/>
  <c r="G125" s="1"/>
  <c r="I97"/>
  <c r="J97" s="1"/>
  <c r="G98" s="1"/>
  <c r="I70"/>
  <c r="J70" s="1"/>
  <c r="G71" s="1"/>
  <c r="I43"/>
  <c r="J43" s="1"/>
  <c r="G44" s="1"/>
  <c r="H20"/>
  <c r="I16" i="1"/>
  <c r="C21" s="1"/>
  <c r="D21" s="1"/>
  <c r="B51"/>
  <c r="H260" i="2" l="1"/>
  <c r="H233"/>
  <c r="H206"/>
  <c r="H179"/>
  <c r="H152"/>
  <c r="H125"/>
  <c r="H98"/>
  <c r="H71"/>
  <c r="H44"/>
  <c r="I20"/>
  <c r="J20" s="1"/>
  <c r="G21" s="1"/>
  <c r="F17" i="1"/>
  <c r="G17" s="1"/>
  <c r="B22"/>
  <c r="D51"/>
  <c r="I260" i="2" l="1"/>
  <c r="J260" s="1"/>
  <c r="G261" s="1"/>
  <c r="I233"/>
  <c r="J233" s="1"/>
  <c r="G234" s="1"/>
  <c r="I206"/>
  <c r="J206" s="1"/>
  <c r="G207" s="1"/>
  <c r="I179"/>
  <c r="J179" s="1"/>
  <c r="G180" s="1"/>
  <c r="I152"/>
  <c r="J152" s="1"/>
  <c r="G153" s="1"/>
  <c r="I125"/>
  <c r="J125" s="1"/>
  <c r="G126" s="1"/>
  <c r="I98"/>
  <c r="J98" s="1"/>
  <c r="G99" s="1"/>
  <c r="I71"/>
  <c r="J71" s="1"/>
  <c r="G72" s="1"/>
  <c r="I44"/>
  <c r="J44" s="1"/>
  <c r="G45" s="1"/>
  <c r="H21"/>
  <c r="H17" i="1"/>
  <c r="I17" s="1"/>
  <c r="C22" s="1"/>
  <c r="D22" s="1"/>
  <c r="B52"/>
  <c r="H261" i="2" l="1"/>
  <c r="H234"/>
  <c r="H207"/>
  <c r="H180"/>
  <c r="H153"/>
  <c r="H126"/>
  <c r="H99"/>
  <c r="H72"/>
  <c r="H45"/>
  <c r="I21"/>
  <c r="J21" s="1"/>
  <c r="G22" s="1"/>
  <c r="H22" s="1"/>
  <c r="I22" s="1"/>
  <c r="J22" s="1"/>
  <c r="F18" i="1"/>
  <c r="G18" s="1"/>
  <c r="H18" s="1"/>
  <c r="I18" s="1"/>
  <c r="C23" s="1"/>
  <c r="B23"/>
  <c r="D23" s="1"/>
  <c r="D52"/>
  <c r="I261" i="2" l="1"/>
  <c r="J261" s="1"/>
  <c r="G262" s="1"/>
  <c r="I234"/>
  <c r="J234" s="1"/>
  <c r="G235" s="1"/>
  <c r="I207"/>
  <c r="J207" s="1"/>
  <c r="G208" s="1"/>
  <c r="I180"/>
  <c r="J180" s="1"/>
  <c r="G181" s="1"/>
  <c r="I153"/>
  <c r="J153" s="1"/>
  <c r="G154" s="1"/>
  <c r="I126"/>
  <c r="J126" s="1"/>
  <c r="G127" s="1"/>
  <c r="I99"/>
  <c r="J99" s="1"/>
  <c r="G100" s="1"/>
  <c r="I72"/>
  <c r="J72" s="1"/>
  <c r="G73" s="1"/>
  <c r="I45"/>
  <c r="J45" s="1"/>
  <c r="G46" s="1"/>
  <c r="B24" i="1"/>
  <c r="F19"/>
  <c r="G19" s="1"/>
  <c r="H19" s="1"/>
  <c r="I19" s="1"/>
  <c r="C24" s="1"/>
  <c r="B53"/>
  <c r="H262" i="2" l="1"/>
  <c r="H235"/>
  <c r="H208"/>
  <c r="H181"/>
  <c r="H154"/>
  <c r="H127"/>
  <c r="H100"/>
  <c r="H73"/>
  <c r="H46"/>
  <c r="D24" i="1"/>
  <c r="D53"/>
  <c r="I262" i="2" l="1"/>
  <c r="J262" s="1"/>
  <c r="G263" s="1"/>
  <c r="I235"/>
  <c r="J235" s="1"/>
  <c r="G236" s="1"/>
  <c r="I208"/>
  <c r="J208" s="1"/>
  <c r="G209" s="1"/>
  <c r="I181"/>
  <c r="J181" s="1"/>
  <c r="G182" s="1"/>
  <c r="I154"/>
  <c r="J154" s="1"/>
  <c r="G155" s="1"/>
  <c r="I127"/>
  <c r="J127" s="1"/>
  <c r="G128" s="1"/>
  <c r="I100"/>
  <c r="J100" s="1"/>
  <c r="G101" s="1"/>
  <c r="I73"/>
  <c r="J73" s="1"/>
  <c r="G74" s="1"/>
  <c r="I46"/>
  <c r="J46" s="1"/>
  <c r="G47" s="1"/>
  <c r="B25" i="1"/>
  <c r="F20"/>
  <c r="G20" s="1"/>
  <c r="H20" s="1"/>
  <c r="I20" s="1"/>
  <c r="C25" s="1"/>
  <c r="B54"/>
  <c r="H263" i="2" l="1"/>
  <c r="H236"/>
  <c r="H209"/>
  <c r="H182"/>
  <c r="H155"/>
  <c r="H128"/>
  <c r="H101"/>
  <c r="H74"/>
  <c r="H47"/>
  <c r="D25" i="1"/>
  <c r="F21" s="1"/>
  <c r="G21" s="1"/>
  <c r="H21" s="1"/>
  <c r="I21" s="1"/>
  <c r="C26" s="1"/>
  <c r="D54"/>
  <c r="I263" i="2" l="1"/>
  <c r="J263" s="1"/>
  <c r="G264" s="1"/>
  <c r="I236"/>
  <c r="J236" s="1"/>
  <c r="G237" s="1"/>
  <c r="I209"/>
  <c r="J209" s="1"/>
  <c r="G210" s="1"/>
  <c r="I182"/>
  <c r="J182" s="1"/>
  <c r="G183" s="1"/>
  <c r="I155"/>
  <c r="J155" s="1"/>
  <c r="G156" s="1"/>
  <c r="I128"/>
  <c r="J128" s="1"/>
  <c r="G129" s="1"/>
  <c r="I101"/>
  <c r="J101" s="1"/>
  <c r="G102" s="1"/>
  <c r="I74"/>
  <c r="J74" s="1"/>
  <c r="G75" s="1"/>
  <c r="I47"/>
  <c r="J47" s="1"/>
  <c r="G48" s="1"/>
  <c r="B26" i="1"/>
  <c r="D26" s="1"/>
  <c r="F22" s="1"/>
  <c r="G22" s="1"/>
  <c r="H22" s="1"/>
  <c r="I22" s="1"/>
  <c r="B55"/>
  <c r="H264" i="2" l="1"/>
  <c r="H237"/>
  <c r="H210"/>
  <c r="H183"/>
  <c r="H156"/>
  <c r="H129"/>
  <c r="H102"/>
  <c r="H75"/>
  <c r="H48"/>
  <c r="D55" i="1"/>
  <c r="I264" i="2" l="1"/>
  <c r="J264" s="1"/>
  <c r="G265" s="1"/>
  <c r="H265" s="1"/>
  <c r="I265" s="1"/>
  <c r="J265" s="1"/>
  <c r="I237"/>
  <c r="J237" s="1"/>
  <c r="G238" s="1"/>
  <c r="H238" s="1"/>
  <c r="I238" s="1"/>
  <c r="J238" s="1"/>
  <c r="I210"/>
  <c r="J210" s="1"/>
  <c r="G211" s="1"/>
  <c r="H211" s="1"/>
  <c r="I211" s="1"/>
  <c r="J211" s="1"/>
  <c r="I183"/>
  <c r="J183" s="1"/>
  <c r="G184" s="1"/>
  <c r="H184" s="1"/>
  <c r="I184" s="1"/>
  <c r="J184" s="1"/>
  <c r="I156"/>
  <c r="J156" s="1"/>
  <c r="G157" s="1"/>
  <c r="H157" s="1"/>
  <c r="I157" s="1"/>
  <c r="J157" s="1"/>
  <c r="I129"/>
  <c r="J129" s="1"/>
  <c r="G130" s="1"/>
  <c r="H130" s="1"/>
  <c r="I130" s="1"/>
  <c r="J130" s="1"/>
  <c r="I102"/>
  <c r="J102" s="1"/>
  <c r="G103" s="1"/>
  <c r="H103" s="1"/>
  <c r="I103" s="1"/>
  <c r="J103" s="1"/>
  <c r="I75"/>
  <c r="J75" s="1"/>
  <c r="G76" s="1"/>
  <c r="H76" s="1"/>
  <c r="I76" s="1"/>
  <c r="J76" s="1"/>
  <c r="I48"/>
  <c r="J48" s="1"/>
  <c r="G49" s="1"/>
  <c r="H49" s="1"/>
  <c r="I49" s="1"/>
  <c r="J49" s="1"/>
  <c r="B56" i="1"/>
  <c r="D56" l="1"/>
  <c r="D15" i="2"/>
  <c r="B16" s="1"/>
  <c r="D16"/>
  <c r="B17" s="1"/>
  <c r="D17" s="1"/>
  <c r="B18" s="1"/>
  <c r="D18" s="1"/>
  <c r="B19" s="1"/>
  <c r="D19" s="1"/>
  <c r="B20" s="1"/>
  <c r="D20" s="1"/>
  <c r="B21" s="1"/>
  <c r="D21" s="1"/>
  <c r="B22" s="1"/>
  <c r="D22" s="1"/>
  <c r="B23" s="1"/>
  <c r="D23" s="1"/>
  <c r="B24" s="1"/>
  <c r="D24" s="1"/>
  <c r="B25" s="1"/>
  <c r="D25" s="1"/>
  <c r="B26" s="1"/>
  <c r="D26" s="1"/>
  <c r="D42"/>
  <c r="B43" s="1"/>
  <c r="D258"/>
  <c r="B259" s="1"/>
  <c r="D259" s="1"/>
  <c r="B260" s="1"/>
  <c r="D260" s="1"/>
  <c r="B261" s="1"/>
  <c r="D261" s="1"/>
  <c r="B262" s="1"/>
  <c r="D262" s="1"/>
  <c r="B263" s="1"/>
  <c r="D263" s="1"/>
  <c r="B264" s="1"/>
  <c r="D264" s="1"/>
  <c r="B265" s="1"/>
  <c r="D265" s="1"/>
  <c r="B266" s="1"/>
  <c r="D266" s="1"/>
  <c r="B267" s="1"/>
  <c r="D267" s="1"/>
  <c r="B268" s="1"/>
  <c r="D268" s="1"/>
  <c r="B269" s="1"/>
  <c r="D269" s="1"/>
  <c r="D231"/>
  <c r="B232" s="1"/>
  <c r="D232" s="1"/>
  <c r="B233" s="1"/>
  <c r="D233" s="1"/>
  <c r="B234" s="1"/>
  <c r="D234" s="1"/>
  <c r="B235" s="1"/>
  <c r="D235" s="1"/>
  <c r="B236" s="1"/>
  <c r="D236" s="1"/>
  <c r="B237" s="1"/>
  <c r="D237" s="1"/>
  <c r="B238" s="1"/>
  <c r="D238" s="1"/>
  <c r="B239" s="1"/>
  <c r="D239" s="1"/>
  <c r="B240" s="1"/>
  <c r="D240" s="1"/>
  <c r="B241" s="1"/>
  <c r="D241" s="1"/>
  <c r="B242" s="1"/>
  <c r="D242" s="1"/>
  <c r="D204"/>
  <c r="B205" s="1"/>
  <c r="D205" s="1"/>
  <c r="B206" s="1"/>
  <c r="D206" s="1"/>
  <c r="B207" s="1"/>
  <c r="D207" s="1"/>
  <c r="B208" s="1"/>
  <c r="D208" s="1"/>
  <c r="B209" s="1"/>
  <c r="D209" s="1"/>
  <c r="B210" s="1"/>
  <c r="D210" s="1"/>
  <c r="B211" s="1"/>
  <c r="D211" s="1"/>
  <c r="B212" s="1"/>
  <c r="D212" s="1"/>
  <c r="B213" s="1"/>
  <c r="D213" s="1"/>
  <c r="B214" s="1"/>
  <c r="D214" s="1"/>
  <c r="B215" s="1"/>
  <c r="D215" s="1"/>
  <c r="D177"/>
  <c r="B178" s="1"/>
  <c r="D178" s="1"/>
  <c r="B179" s="1"/>
  <c r="D179" s="1"/>
  <c r="B180" s="1"/>
  <c r="D180" s="1"/>
  <c r="B181" s="1"/>
  <c r="D181" s="1"/>
  <c r="B182" s="1"/>
  <c r="D182" s="1"/>
  <c r="B183" s="1"/>
  <c r="D183" s="1"/>
  <c r="B184" s="1"/>
  <c r="D184" s="1"/>
  <c r="B185" s="1"/>
  <c r="D185" s="1"/>
  <c r="B186" s="1"/>
  <c r="D186" s="1"/>
  <c r="B187" s="1"/>
  <c r="D187" s="1"/>
  <c r="B188" s="1"/>
  <c r="D188" s="1"/>
  <c r="D150"/>
  <c r="B151" s="1"/>
  <c r="D151" s="1"/>
  <c r="B152" s="1"/>
  <c r="D152" s="1"/>
  <c r="B153" s="1"/>
  <c r="D153" s="1"/>
  <c r="B154" s="1"/>
  <c r="D154" s="1"/>
  <c r="B155" s="1"/>
  <c r="D155" s="1"/>
  <c r="B156" s="1"/>
  <c r="D156" s="1"/>
  <c r="B157" s="1"/>
  <c r="D157" s="1"/>
  <c r="B158" s="1"/>
  <c r="D158" s="1"/>
  <c r="B159" s="1"/>
  <c r="D159" s="1"/>
  <c r="B160" s="1"/>
  <c r="D160" s="1"/>
  <c r="B161" s="1"/>
  <c r="D161" s="1"/>
  <c r="D123"/>
  <c r="B124" s="1"/>
  <c r="D124" s="1"/>
  <c r="B125" s="1"/>
  <c r="D125" s="1"/>
  <c r="B126" s="1"/>
  <c r="D126" s="1"/>
  <c r="B127" s="1"/>
  <c r="D127" s="1"/>
  <c r="B128" s="1"/>
  <c r="D128" s="1"/>
  <c r="B129" s="1"/>
  <c r="D129" s="1"/>
  <c r="B130" s="1"/>
  <c r="D130" s="1"/>
  <c r="B131" s="1"/>
  <c r="D131" s="1"/>
  <c r="B132" s="1"/>
  <c r="D132" s="1"/>
  <c r="B133" s="1"/>
  <c r="D133" s="1"/>
  <c r="B134" s="1"/>
  <c r="D134" s="1"/>
  <c r="D96"/>
  <c r="B97" s="1"/>
  <c r="D97" s="1"/>
  <c r="B98" s="1"/>
  <c r="D98" s="1"/>
  <c r="B99" s="1"/>
  <c r="D99" s="1"/>
  <c r="B100" s="1"/>
  <c r="D100" s="1"/>
  <c r="B101" s="1"/>
  <c r="D101" s="1"/>
  <c r="B102" s="1"/>
  <c r="D102" s="1"/>
  <c r="B103" s="1"/>
  <c r="D103" s="1"/>
  <c r="B104" s="1"/>
  <c r="D104" s="1"/>
  <c r="B105" s="1"/>
  <c r="D105" s="1"/>
  <c r="B106" s="1"/>
  <c r="D106" s="1"/>
  <c r="B107" s="1"/>
  <c r="D107" s="1"/>
  <c r="D69"/>
  <c r="B70" s="1"/>
  <c r="D70" s="1"/>
  <c r="B71" s="1"/>
  <c r="D71" s="1"/>
  <c r="B72" s="1"/>
  <c r="D72" s="1"/>
  <c r="B73" s="1"/>
  <c r="D73" s="1"/>
  <c r="B74" s="1"/>
  <c r="D74" s="1"/>
  <c r="B75" s="1"/>
  <c r="D75" s="1"/>
  <c r="B76" s="1"/>
  <c r="D76" s="1"/>
  <c r="B77" s="1"/>
  <c r="D77" s="1"/>
  <c r="B78" s="1"/>
  <c r="D78" s="1"/>
  <c r="B79" s="1"/>
  <c r="D79" s="1"/>
  <c r="B80" s="1"/>
  <c r="D80" s="1"/>
  <c r="D43"/>
  <c r="B44"/>
  <c r="D44" s="1"/>
  <c r="B45" s="1"/>
  <c r="D45" s="1"/>
  <c r="B46" s="1"/>
  <c r="D46" s="1"/>
  <c r="B47" s="1"/>
  <c r="D47" s="1"/>
  <c r="B48" s="1"/>
  <c r="D48" s="1"/>
  <c r="B49" s="1"/>
  <c r="D49" s="1"/>
  <c r="B50" s="1"/>
  <c r="D50" s="1"/>
  <c r="B51" s="1"/>
  <c r="D51" s="1"/>
  <c r="B52" s="1"/>
  <c r="D52" s="1"/>
  <c r="B53" s="1"/>
  <c r="D53" s="1"/>
</calcChain>
</file>

<file path=xl/sharedStrings.xml><?xml version="1.0" encoding="utf-8"?>
<sst xmlns="http://schemas.openxmlformats.org/spreadsheetml/2006/main" count="99" uniqueCount="14">
  <si>
    <t>Cálculo de números índices según el Registro Nacional de Contratistas</t>
  </si>
  <si>
    <t>INPC 2015</t>
  </si>
  <si>
    <t>Var% Intermensual</t>
  </si>
  <si>
    <t>Suma total</t>
  </si>
  <si>
    <t>Promedio</t>
  </si>
  <si>
    <t>factor</t>
  </si>
  <si>
    <t>Factor</t>
  </si>
  <si>
    <t>Nuevos Indicadores</t>
  </si>
  <si>
    <t>Indicador</t>
  </si>
  <si>
    <t>Var Intermen</t>
  </si>
  <si>
    <t>Cálculo de números índices según BA-VEN-NIF 2 Versión 3</t>
  </si>
  <si>
    <t>Promedio*</t>
  </si>
  <si>
    <t>Para calcular el promedio se toman los 6 últimos indicadores. La variación intermensual se determina tomando el mes actual dividido entre mes anterior menos 1</t>
  </si>
  <si>
    <t>promedio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</si>
</sst>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000_ ;\-#,##0.0000\ "/>
  </numFmts>
  <fonts count="3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0" fillId="0" borderId="0" xfId="0" applyBorder="1"/>
    <xf numFmtId="17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4" fontId="0" fillId="0" borderId="3" xfId="0" applyNumberFormat="1" applyBorder="1"/>
    <xf numFmtId="10" fontId="0" fillId="0" borderId="3" xfId="1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164" fontId="0" fillId="0" borderId="8" xfId="0" applyNumberFormat="1" applyBorder="1"/>
    <xf numFmtId="10" fontId="0" fillId="0" borderId="8" xfId="1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8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0" xfId="0" applyNumberFormat="1"/>
    <xf numFmtId="165" fontId="0" fillId="0" borderId="0" xfId="0" applyNumberForma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A3" sqref="A3:B3"/>
    </sheetView>
  </sheetViews>
  <sheetFormatPr baseColWidth="10" defaultRowHeight="15.75"/>
  <cols>
    <col min="3" max="3" width="16.25" bestFit="1" customWidth="1"/>
  </cols>
  <sheetData>
    <row r="1" spans="1:9">
      <c r="A1" s="36" t="s">
        <v>0</v>
      </c>
      <c r="B1" s="36"/>
      <c r="C1" s="36"/>
      <c r="D1" s="36"/>
      <c r="E1" s="36"/>
    </row>
    <row r="3" spans="1:9">
      <c r="A3" s="26" t="s">
        <v>1</v>
      </c>
      <c r="B3" s="26"/>
      <c r="C3" s="1" t="s">
        <v>2</v>
      </c>
      <c r="F3" s="1" t="s">
        <v>8</v>
      </c>
      <c r="G3" s="1" t="s">
        <v>9</v>
      </c>
      <c r="H3" s="1" t="s">
        <v>11</v>
      </c>
      <c r="I3" s="1" t="s">
        <v>5</v>
      </c>
    </row>
    <row r="4" spans="1:9">
      <c r="A4" s="2">
        <v>42156</v>
      </c>
      <c r="B4" s="3">
        <v>1261.5999999999999</v>
      </c>
      <c r="E4" s="2">
        <v>42156</v>
      </c>
      <c r="F4" s="3">
        <f t="shared" ref="F4:F10" si="0">B4</f>
        <v>1261.5999999999999</v>
      </c>
    </row>
    <row r="5" spans="1:9">
      <c r="A5" s="2">
        <v>42186</v>
      </c>
      <c r="B5" s="3">
        <v>1397.5</v>
      </c>
      <c r="C5" s="5">
        <f>B5/B4-1</f>
        <v>0.10772035510462907</v>
      </c>
      <c r="E5" s="2">
        <v>42186</v>
      </c>
      <c r="F5" s="3">
        <f t="shared" si="0"/>
        <v>1397.5</v>
      </c>
      <c r="G5" s="5">
        <f>F5/F4-1</f>
        <v>0.10772035510462907</v>
      </c>
    </row>
    <row r="6" spans="1:9">
      <c r="A6" s="2">
        <v>42217</v>
      </c>
      <c r="B6" s="3">
        <v>1570.8</v>
      </c>
      <c r="C6" s="5">
        <f t="shared" ref="C6:C10" si="1">B6/B5-1</f>
        <v>0.12400715563506259</v>
      </c>
      <c r="E6" s="2">
        <v>42217</v>
      </c>
      <c r="F6" s="3">
        <f t="shared" si="0"/>
        <v>1570.8</v>
      </c>
      <c r="G6" s="5">
        <f t="shared" ref="G6:G22" si="2">F6/F5-1</f>
        <v>0.12400715563506259</v>
      </c>
    </row>
    <row r="7" spans="1:9">
      <c r="A7" s="2">
        <v>42248</v>
      </c>
      <c r="B7" s="3">
        <v>1752.1</v>
      </c>
      <c r="C7" s="5">
        <f t="shared" si="1"/>
        <v>0.11541889483065959</v>
      </c>
      <c r="E7" s="2">
        <v>42248</v>
      </c>
      <c r="F7" s="3">
        <f t="shared" si="0"/>
        <v>1752.1</v>
      </c>
      <c r="G7" s="5">
        <f t="shared" si="2"/>
        <v>0.11541889483065959</v>
      </c>
    </row>
    <row r="8" spans="1:9">
      <c r="A8" s="2">
        <v>42278</v>
      </c>
      <c r="B8" s="3">
        <v>1951.31</v>
      </c>
      <c r="C8" s="5">
        <f t="shared" si="1"/>
        <v>0.11369784829633023</v>
      </c>
      <c r="E8" s="2">
        <v>42278</v>
      </c>
      <c r="F8" s="3">
        <f t="shared" si="0"/>
        <v>1951.31</v>
      </c>
      <c r="G8" s="5">
        <f t="shared" si="2"/>
        <v>0.11369784829633023</v>
      </c>
    </row>
    <row r="9" spans="1:9">
      <c r="A9" s="2">
        <v>42309</v>
      </c>
      <c r="B9" s="3">
        <v>2168.5</v>
      </c>
      <c r="C9" s="5">
        <f t="shared" si="1"/>
        <v>0.11130471324392333</v>
      </c>
      <c r="E9" s="2">
        <v>42309</v>
      </c>
      <c r="F9" s="3">
        <f t="shared" si="0"/>
        <v>2168.5</v>
      </c>
      <c r="G9" s="5">
        <f t="shared" si="2"/>
        <v>0.11130471324392333</v>
      </c>
    </row>
    <row r="10" spans="1:9" ht="16.5" thickBot="1">
      <c r="A10" s="2">
        <v>42339</v>
      </c>
      <c r="B10" s="3">
        <v>2357.9</v>
      </c>
      <c r="C10" s="6">
        <f t="shared" si="1"/>
        <v>8.7341480285912043E-2</v>
      </c>
      <c r="E10" s="11">
        <v>42339</v>
      </c>
      <c r="F10" s="12">
        <f t="shared" si="0"/>
        <v>2357.9</v>
      </c>
      <c r="G10" s="9">
        <f t="shared" si="2"/>
        <v>8.7341480285912043E-2</v>
      </c>
      <c r="H10" s="13">
        <f t="shared" ref="H10:H22" si="3">AVERAGE(G5:G10)</f>
        <v>0.10991507456608614</v>
      </c>
      <c r="I10" s="13">
        <f t="shared" ref="I10:I22" si="4">1+H10</f>
        <v>1.1099150745660862</v>
      </c>
    </row>
    <row r="11" spans="1:9">
      <c r="A11" s="2"/>
      <c r="B11" t="s">
        <v>3</v>
      </c>
      <c r="C11" s="7">
        <f>SUM(C5:C10)</f>
        <v>0.65949044739651685</v>
      </c>
      <c r="E11" s="14">
        <v>42370</v>
      </c>
      <c r="F11" s="15">
        <f t="shared" ref="F11:F22" si="5">D15</f>
        <v>2617.0687543193749</v>
      </c>
      <c r="G11" s="16">
        <f t="shared" si="2"/>
        <v>0.10991507456608618</v>
      </c>
      <c r="H11" s="17">
        <f t="shared" si="3"/>
        <v>0.11028086114299566</v>
      </c>
      <c r="I11" s="18">
        <f t="shared" si="4"/>
        <v>1.1102808611429957</v>
      </c>
    </row>
    <row r="12" spans="1:9">
      <c r="A12" s="2"/>
      <c r="B12" t="s">
        <v>4</v>
      </c>
      <c r="C12" s="8">
        <f>AVERAGE(C5:C10)</f>
        <v>0.10991507456608614</v>
      </c>
      <c r="E12" s="19">
        <v>42401</v>
      </c>
      <c r="F12" s="12">
        <f t="shared" si="5"/>
        <v>2905.6813502161426</v>
      </c>
      <c r="G12" s="9">
        <f t="shared" si="2"/>
        <v>0.11028086114299573</v>
      </c>
      <c r="H12" s="13">
        <f t="shared" si="3"/>
        <v>0.10799314539431785</v>
      </c>
      <c r="I12" s="20">
        <f t="shared" si="4"/>
        <v>1.1079931453943179</v>
      </c>
    </row>
    <row r="13" spans="1:9">
      <c r="A13" s="2"/>
      <c r="B13" t="s">
        <v>6</v>
      </c>
      <c r="C13" s="8">
        <f>1+C12</f>
        <v>1.1099150745660862</v>
      </c>
      <c r="E13" s="19">
        <v>42430</v>
      </c>
      <c r="F13" s="12">
        <f t="shared" si="5"/>
        <v>3219.4750187395925</v>
      </c>
      <c r="G13" s="9">
        <f t="shared" si="2"/>
        <v>0.10799314539431792</v>
      </c>
      <c r="H13" s="13">
        <f t="shared" si="3"/>
        <v>0.10675552048826091</v>
      </c>
      <c r="I13" s="20">
        <f t="shared" si="4"/>
        <v>1.1067555204882609</v>
      </c>
    </row>
    <row r="14" spans="1:9">
      <c r="A14" t="s">
        <v>7</v>
      </c>
      <c r="E14" s="19">
        <v>42461</v>
      </c>
      <c r="F14" s="12">
        <f t="shared" si="5"/>
        <v>3563.1717500640912</v>
      </c>
      <c r="G14" s="9">
        <f t="shared" si="2"/>
        <v>0.10675552048826087</v>
      </c>
      <c r="H14" s="13">
        <f t="shared" si="3"/>
        <v>0.10559846585358268</v>
      </c>
      <c r="I14" s="20">
        <f t="shared" si="4"/>
        <v>1.1055984658535827</v>
      </c>
    </row>
    <row r="15" spans="1:9">
      <c r="A15" s="2">
        <v>42370</v>
      </c>
      <c r="B15" s="3">
        <f>B10</f>
        <v>2357.9</v>
      </c>
      <c r="C15" s="8">
        <f>C13</f>
        <v>1.1099150745660862</v>
      </c>
      <c r="D15" s="3">
        <f>B15*C15</f>
        <v>2617.0687543193749</v>
      </c>
      <c r="E15" s="19">
        <v>42491</v>
      </c>
      <c r="F15" s="12">
        <f t="shared" si="5"/>
        <v>3939.4372204436845</v>
      </c>
      <c r="G15" s="9">
        <f t="shared" si="2"/>
        <v>0.10559846585358268</v>
      </c>
      <c r="H15" s="13">
        <f t="shared" si="3"/>
        <v>0.10464742462185923</v>
      </c>
      <c r="I15" s="20">
        <f t="shared" si="4"/>
        <v>1.1046474246218592</v>
      </c>
    </row>
    <row r="16" spans="1:9">
      <c r="A16" s="2">
        <v>42401</v>
      </c>
      <c r="B16" s="3">
        <f t="shared" ref="B16:B23" si="6">D15</f>
        <v>2617.0687543193749</v>
      </c>
      <c r="C16" s="8">
        <f t="shared" ref="C16:C26" si="7">I11</f>
        <v>1.1102808611429957</v>
      </c>
      <c r="D16" s="3">
        <f>B16*C16</f>
        <v>2905.6813502161426</v>
      </c>
      <c r="E16" s="19">
        <v>42522</v>
      </c>
      <c r="F16" s="12">
        <f t="shared" si="5"/>
        <v>4351.6891800226113</v>
      </c>
      <c r="G16" s="9">
        <f t="shared" si="2"/>
        <v>0.10464742462185916</v>
      </c>
      <c r="H16" s="13">
        <f t="shared" si="3"/>
        <v>0.10753174867785043</v>
      </c>
      <c r="I16" s="20">
        <f t="shared" si="4"/>
        <v>1.1075317486778504</v>
      </c>
    </row>
    <row r="17" spans="1:9">
      <c r="A17" s="2">
        <v>42430</v>
      </c>
      <c r="B17" s="3">
        <f t="shared" si="6"/>
        <v>2905.6813502161426</v>
      </c>
      <c r="C17" s="8">
        <f t="shared" si="7"/>
        <v>1.1079931453943179</v>
      </c>
      <c r="D17" s="3">
        <f t="shared" ref="D17:D22" si="8">B17*C17</f>
        <v>3219.4750187395925</v>
      </c>
      <c r="E17" s="19">
        <v>42552</v>
      </c>
      <c r="F17" s="12">
        <f t="shared" si="5"/>
        <v>4819.633927252924</v>
      </c>
      <c r="G17" s="9">
        <f t="shared" si="2"/>
        <v>0.10753174867785043</v>
      </c>
      <c r="H17" s="13">
        <f t="shared" si="3"/>
        <v>0.1071345276964778</v>
      </c>
      <c r="I17" s="20">
        <f t="shared" si="4"/>
        <v>1.1071345276964779</v>
      </c>
    </row>
    <row r="18" spans="1:9">
      <c r="A18" s="2">
        <v>42461</v>
      </c>
      <c r="B18" s="3">
        <f t="shared" si="6"/>
        <v>3219.4750187395925</v>
      </c>
      <c r="C18" s="8">
        <f t="shared" si="7"/>
        <v>1.1067555204882609</v>
      </c>
      <c r="D18" s="3">
        <f t="shared" si="8"/>
        <v>3563.1717500640912</v>
      </c>
      <c r="E18" s="19">
        <v>42583</v>
      </c>
      <c r="F18" s="12">
        <f t="shared" si="5"/>
        <v>5335.9831317190874</v>
      </c>
      <c r="G18" s="9">
        <f t="shared" si="2"/>
        <v>0.10713452769647791</v>
      </c>
      <c r="H18" s="13">
        <f t="shared" si="3"/>
        <v>0.10661013878872483</v>
      </c>
      <c r="I18" s="20">
        <f t="shared" si="4"/>
        <v>1.1066101387887248</v>
      </c>
    </row>
    <row r="19" spans="1:9">
      <c r="A19" s="2">
        <v>42491</v>
      </c>
      <c r="B19" s="3">
        <f t="shared" si="6"/>
        <v>3563.1717500640912</v>
      </c>
      <c r="C19" s="8">
        <f t="shared" si="7"/>
        <v>1.1055984658535827</v>
      </c>
      <c r="D19" s="3">
        <f t="shared" si="8"/>
        <v>3939.4372204436845</v>
      </c>
      <c r="E19" s="19">
        <v>42614</v>
      </c>
      <c r="F19" s="12">
        <f t="shared" si="5"/>
        <v>5904.8530339659537</v>
      </c>
      <c r="G19" s="9">
        <f t="shared" si="2"/>
        <v>0.10661013878872483</v>
      </c>
      <c r="H19" s="13">
        <f t="shared" si="3"/>
        <v>0.10637963768779264</v>
      </c>
      <c r="I19" s="20">
        <f t="shared" si="4"/>
        <v>1.1063796376877926</v>
      </c>
    </row>
    <row r="20" spans="1:9">
      <c r="A20" s="2">
        <v>42522</v>
      </c>
      <c r="B20" s="3">
        <f t="shared" si="6"/>
        <v>3939.4372204436845</v>
      </c>
      <c r="C20" s="8">
        <f t="shared" si="7"/>
        <v>1.1046474246218592</v>
      </c>
      <c r="D20" s="3">
        <f t="shared" si="8"/>
        <v>4351.6891800226113</v>
      </c>
      <c r="E20" s="19">
        <v>42644</v>
      </c>
      <c r="F20" s="12">
        <f t="shared" si="5"/>
        <v>6533.0091603189148</v>
      </c>
      <c r="G20" s="9">
        <f t="shared" si="2"/>
        <v>0.10637963768779257</v>
      </c>
      <c r="H20" s="13">
        <f t="shared" si="3"/>
        <v>0.10631699055438126</v>
      </c>
      <c r="I20" s="20">
        <f t="shared" si="4"/>
        <v>1.1063169905543813</v>
      </c>
    </row>
    <row r="21" spans="1:9">
      <c r="A21" s="2">
        <v>42552</v>
      </c>
      <c r="B21" s="3">
        <f t="shared" si="6"/>
        <v>4351.6891800226113</v>
      </c>
      <c r="C21" s="8">
        <f t="shared" si="7"/>
        <v>1.1075317486778504</v>
      </c>
      <c r="D21" s="3">
        <f t="shared" si="8"/>
        <v>4819.633927252924</v>
      </c>
      <c r="E21" s="19">
        <v>42675</v>
      </c>
      <c r="F21" s="12">
        <f t="shared" si="5"/>
        <v>7227.5790335082274</v>
      </c>
      <c r="G21" s="9">
        <f t="shared" si="2"/>
        <v>0.10631699055438126</v>
      </c>
      <c r="H21" s="13">
        <f t="shared" si="3"/>
        <v>0.10643674467118103</v>
      </c>
      <c r="I21" s="20">
        <f t="shared" si="4"/>
        <v>1.1064367446711811</v>
      </c>
    </row>
    <row r="22" spans="1:9" ht="16.5" thickBot="1">
      <c r="A22" s="2">
        <v>42583</v>
      </c>
      <c r="B22" s="3">
        <f t="shared" si="6"/>
        <v>4819.633927252924</v>
      </c>
      <c r="C22" s="8">
        <f t="shared" si="7"/>
        <v>1.1071345276964779</v>
      </c>
      <c r="D22" s="3">
        <f t="shared" si="8"/>
        <v>5335.9831317190874</v>
      </c>
      <c r="E22" s="21">
        <v>42705</v>
      </c>
      <c r="F22" s="22">
        <f t="shared" si="5"/>
        <v>7996.8590176885245</v>
      </c>
      <c r="G22" s="23">
        <f t="shared" si="2"/>
        <v>0.10643674467118114</v>
      </c>
      <c r="H22" s="24">
        <f t="shared" si="3"/>
        <v>0.10673496467940136</v>
      </c>
      <c r="I22" s="25">
        <f t="shared" si="4"/>
        <v>1.1067349646794014</v>
      </c>
    </row>
    <row r="23" spans="1:9" ht="16.5" thickBot="1">
      <c r="A23" s="2">
        <v>42614</v>
      </c>
      <c r="B23" s="3">
        <f t="shared" si="6"/>
        <v>5335.9831317190874</v>
      </c>
      <c r="C23" s="8">
        <f t="shared" si="7"/>
        <v>1.1066101387887248</v>
      </c>
      <c r="D23" s="3">
        <f>B23*C23</f>
        <v>5904.8530339659537</v>
      </c>
      <c r="E23" s="11"/>
      <c r="F23" s="12"/>
      <c r="G23" s="9"/>
      <c r="H23" s="13"/>
      <c r="I23" s="13"/>
    </row>
    <row r="24" spans="1:9">
      <c r="A24" s="2">
        <v>42644</v>
      </c>
      <c r="B24" s="3">
        <f t="shared" ref="B24:B26" si="9">D23</f>
        <v>5904.8530339659537</v>
      </c>
      <c r="C24" s="8">
        <f t="shared" si="7"/>
        <v>1.1063796376877926</v>
      </c>
      <c r="D24" s="3">
        <f>B24*C24</f>
        <v>6533.0091603189148</v>
      </c>
      <c r="E24" s="27" t="s">
        <v>12</v>
      </c>
      <c r="F24" s="28"/>
      <c r="G24" s="28"/>
      <c r="H24" s="29"/>
    </row>
    <row r="25" spans="1:9">
      <c r="A25" s="2">
        <v>42675</v>
      </c>
      <c r="B25" s="3">
        <f t="shared" si="9"/>
        <v>6533.0091603189148</v>
      </c>
      <c r="C25" s="8">
        <f t="shared" si="7"/>
        <v>1.1063169905543813</v>
      </c>
      <c r="D25" s="3">
        <f>B25*C25</f>
        <v>7227.5790335082274</v>
      </c>
      <c r="E25" s="30"/>
      <c r="F25" s="31"/>
      <c r="G25" s="31"/>
      <c r="H25" s="32"/>
      <c r="I25" s="10"/>
    </row>
    <row r="26" spans="1:9">
      <c r="A26" s="2">
        <v>42705</v>
      </c>
      <c r="B26" s="3">
        <f t="shared" si="9"/>
        <v>7227.5790335082274</v>
      </c>
      <c r="C26" s="8">
        <f t="shared" si="7"/>
        <v>1.1064367446711811</v>
      </c>
      <c r="D26" s="3">
        <f>B26*C26</f>
        <v>7996.8590176885245</v>
      </c>
      <c r="E26" s="30"/>
      <c r="F26" s="31"/>
      <c r="G26" s="31"/>
      <c r="H26" s="32"/>
    </row>
    <row r="27" spans="1:9" ht="16.5" thickBot="1">
      <c r="E27" s="33"/>
      <c r="F27" s="34"/>
      <c r="G27" s="34"/>
      <c r="H27" s="35"/>
    </row>
    <row r="28" spans="1:9">
      <c r="E28" s="10"/>
      <c r="F28" s="10"/>
      <c r="G28" s="10"/>
      <c r="H28" s="10"/>
    </row>
    <row r="31" spans="1:9">
      <c r="A31" s="36" t="s">
        <v>10</v>
      </c>
      <c r="B31" s="36"/>
      <c r="C31" s="36"/>
      <c r="D31" s="36"/>
    </row>
    <row r="33" spans="1:4">
      <c r="A33" s="26" t="s">
        <v>1</v>
      </c>
      <c r="B33" s="26"/>
      <c r="C33" s="1" t="s">
        <v>2</v>
      </c>
    </row>
    <row r="34" spans="1:4">
      <c r="A34" s="2">
        <v>42156</v>
      </c>
      <c r="B34" s="3">
        <v>1261.5999999999999</v>
      </c>
    </row>
    <row r="35" spans="1:4">
      <c r="A35" s="2">
        <v>42186</v>
      </c>
      <c r="B35" s="3">
        <v>1397.5</v>
      </c>
      <c r="C35" s="5">
        <f t="shared" ref="C35:C40" si="10">B35/B34-1</f>
        <v>0.10772035510462907</v>
      </c>
    </row>
    <row r="36" spans="1:4">
      <c r="A36" s="2">
        <v>42217</v>
      </c>
      <c r="B36" s="3">
        <v>1570.8</v>
      </c>
      <c r="C36" s="5">
        <f t="shared" si="10"/>
        <v>0.12400715563506259</v>
      </c>
    </row>
    <row r="37" spans="1:4">
      <c r="A37" s="2">
        <v>42248</v>
      </c>
      <c r="B37" s="3">
        <v>1752.1</v>
      </c>
      <c r="C37" s="5">
        <f t="shared" si="10"/>
        <v>0.11541889483065959</v>
      </c>
    </row>
    <row r="38" spans="1:4">
      <c r="A38" s="2">
        <v>42278</v>
      </c>
      <c r="B38" s="3">
        <v>1951.31</v>
      </c>
      <c r="C38" s="5">
        <f t="shared" si="10"/>
        <v>0.11369784829633023</v>
      </c>
    </row>
    <row r="39" spans="1:4">
      <c r="A39" s="2">
        <v>42309</v>
      </c>
      <c r="B39" s="3">
        <v>2168.5</v>
      </c>
      <c r="C39" s="5">
        <f t="shared" si="10"/>
        <v>0.11130471324392333</v>
      </c>
    </row>
    <row r="40" spans="1:4">
      <c r="A40" s="2">
        <v>42339</v>
      </c>
      <c r="B40" s="3">
        <v>2357.9</v>
      </c>
      <c r="C40" s="6">
        <f t="shared" si="10"/>
        <v>8.7341480285912043E-2</v>
      </c>
    </row>
    <row r="41" spans="1:4">
      <c r="A41" s="2"/>
      <c r="B41" t="s">
        <v>3</v>
      </c>
      <c r="C41" s="7">
        <f>SUM(C35:C40)</f>
        <v>0.65949044739651685</v>
      </c>
    </row>
    <row r="42" spans="1:4">
      <c r="A42" s="2"/>
      <c r="B42" t="s">
        <v>4</v>
      </c>
      <c r="C42" s="8">
        <f>AVERAGE(C35:C40)</f>
        <v>0.10991507456608614</v>
      </c>
    </row>
    <row r="43" spans="1:4">
      <c r="A43" s="2"/>
      <c r="B43" t="s">
        <v>6</v>
      </c>
      <c r="C43" s="8">
        <f>1+C42</f>
        <v>1.1099150745660862</v>
      </c>
    </row>
    <row r="44" spans="1:4">
      <c r="A44" t="s">
        <v>7</v>
      </c>
    </row>
    <row r="45" spans="1:4">
      <c r="A45" s="2">
        <v>42370</v>
      </c>
      <c r="B45" s="3">
        <f>B40</f>
        <v>2357.9</v>
      </c>
      <c r="C45" s="8">
        <f>$C$43</f>
        <v>1.1099150745660862</v>
      </c>
      <c r="D45" s="3">
        <f>B45*C45</f>
        <v>2617.0687543193749</v>
      </c>
    </row>
    <row r="46" spans="1:4">
      <c r="A46" s="2">
        <v>42401</v>
      </c>
      <c r="B46" s="3">
        <f t="shared" ref="B46:B52" si="11">D45</f>
        <v>2617.0687543193749</v>
      </c>
      <c r="C46" s="8">
        <f t="shared" ref="C46:C56" si="12">$C$43</f>
        <v>1.1099150745660862</v>
      </c>
      <c r="D46" s="3">
        <f>B46*C46</f>
        <v>2904.7240615949631</v>
      </c>
    </row>
    <row r="47" spans="1:4">
      <c r="A47" s="2">
        <v>42430</v>
      </c>
      <c r="B47" s="3">
        <f t="shared" si="11"/>
        <v>2904.7240615949631</v>
      </c>
      <c r="C47" s="8">
        <f t="shared" si="12"/>
        <v>1.1099150745660862</v>
      </c>
      <c r="D47" s="3">
        <f t="shared" ref="D47:D56" si="13">B47*C47</f>
        <v>3223.9970234190782</v>
      </c>
    </row>
    <row r="48" spans="1:4">
      <c r="A48" s="2">
        <v>42461</v>
      </c>
      <c r="B48" s="3">
        <f t="shared" si="11"/>
        <v>3223.9970234190782</v>
      </c>
      <c r="C48" s="8">
        <f t="shared" si="12"/>
        <v>1.1099150745660862</v>
      </c>
      <c r="D48" s="3">
        <f t="shared" si="13"/>
        <v>3578.362896649026</v>
      </c>
    </row>
    <row r="49" spans="1:4">
      <c r="A49" s="2">
        <v>42491</v>
      </c>
      <c r="B49" s="3">
        <f t="shared" si="11"/>
        <v>3578.362896649026</v>
      </c>
      <c r="C49" s="8">
        <f t="shared" si="12"/>
        <v>1.1099150745660862</v>
      </c>
      <c r="D49" s="3">
        <f t="shared" si="13"/>
        <v>3971.6789212587196</v>
      </c>
    </row>
    <row r="50" spans="1:4">
      <c r="A50" s="2">
        <v>42522</v>
      </c>
      <c r="B50" s="3">
        <f t="shared" si="11"/>
        <v>3971.6789212587196</v>
      </c>
      <c r="C50" s="8">
        <f t="shared" si="12"/>
        <v>1.1099150745660862</v>
      </c>
      <c r="D50" s="3">
        <f t="shared" si="13"/>
        <v>4408.2263060414243</v>
      </c>
    </row>
    <row r="51" spans="1:4">
      <c r="A51" s="2">
        <v>42552</v>
      </c>
      <c r="B51" s="3">
        <f t="shared" si="11"/>
        <v>4408.2263060414243</v>
      </c>
      <c r="C51" s="8">
        <f t="shared" si="12"/>
        <v>1.1099150745660862</v>
      </c>
      <c r="D51" s="3">
        <f t="shared" si="13"/>
        <v>4892.75682917415</v>
      </c>
    </row>
    <row r="52" spans="1:4">
      <c r="A52" s="2">
        <v>42583</v>
      </c>
      <c r="B52" s="3">
        <f t="shared" si="11"/>
        <v>4892.75682917415</v>
      </c>
      <c r="C52" s="8">
        <f t="shared" si="12"/>
        <v>1.1099150745660862</v>
      </c>
      <c r="D52" s="3">
        <f t="shared" si="13"/>
        <v>5430.5445608865539</v>
      </c>
    </row>
    <row r="53" spans="1:4">
      <c r="A53" s="2">
        <v>42614</v>
      </c>
      <c r="B53" s="3">
        <f t="shared" ref="B53:B56" si="14">D52</f>
        <v>5430.5445608865539</v>
      </c>
      <c r="C53" s="8">
        <f t="shared" si="12"/>
        <v>1.1099150745660862</v>
      </c>
      <c r="D53" s="3">
        <f t="shared" si="13"/>
        <v>6027.4432712308535</v>
      </c>
    </row>
    <row r="54" spans="1:4">
      <c r="A54" s="2">
        <v>42644</v>
      </c>
      <c r="B54" s="3">
        <f t="shared" si="14"/>
        <v>6027.4432712308535</v>
      </c>
      <c r="C54" s="8">
        <f t="shared" si="12"/>
        <v>1.1099150745660862</v>
      </c>
      <c r="D54" s="3">
        <f t="shared" si="13"/>
        <v>6689.9501478310476</v>
      </c>
    </row>
    <row r="55" spans="1:4">
      <c r="A55" s="2">
        <v>42675</v>
      </c>
      <c r="B55" s="3">
        <f t="shared" si="14"/>
        <v>6689.9501478310476</v>
      </c>
      <c r="C55" s="8">
        <f t="shared" si="12"/>
        <v>1.1099150745660862</v>
      </c>
      <c r="D55" s="3">
        <f t="shared" si="13"/>
        <v>7425.2765171732963</v>
      </c>
    </row>
    <row r="56" spans="1:4">
      <c r="A56" s="2">
        <v>42705</v>
      </c>
      <c r="B56" s="3">
        <f t="shared" si="14"/>
        <v>7425.2765171732963</v>
      </c>
      <c r="C56" s="8">
        <f t="shared" si="12"/>
        <v>1.1099150745660862</v>
      </c>
      <c r="D56" s="3">
        <f t="shared" si="13"/>
        <v>8241.4263392322082</v>
      </c>
    </row>
  </sheetData>
  <mergeCells count="5">
    <mergeCell ref="A3:B3"/>
    <mergeCell ref="A33:B33"/>
    <mergeCell ref="E24:H27"/>
    <mergeCell ref="A1:E1"/>
    <mergeCell ref="A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0"/>
  <sheetViews>
    <sheetView tabSelected="1" topLeftCell="A243" zoomScale="85" zoomScaleNormal="85" workbookViewId="0">
      <selection activeCell="K253" sqref="K253"/>
    </sheetView>
  </sheetViews>
  <sheetFormatPr baseColWidth="10" defaultRowHeight="15.75"/>
  <cols>
    <col min="1" max="1" width="16.875" bestFit="1" customWidth="1"/>
  </cols>
  <sheetData>
    <row r="1" spans="1:10">
      <c r="A1" s="36" t="s">
        <v>10</v>
      </c>
      <c r="B1" s="36"/>
      <c r="C1" s="36"/>
      <c r="D1" s="36"/>
      <c r="E1">
        <v>1</v>
      </c>
    </row>
    <row r="3" spans="1:10">
      <c r="A3" s="26"/>
      <c r="B3" s="26"/>
      <c r="C3" s="37" t="s">
        <v>2</v>
      </c>
      <c r="D3" s="37"/>
      <c r="I3" s="4" t="s">
        <v>13</v>
      </c>
      <c r="J3" s="4" t="s">
        <v>5</v>
      </c>
    </row>
    <row r="4" spans="1:10">
      <c r="A4" s="2">
        <v>41639</v>
      </c>
      <c r="B4" s="3">
        <v>498.1</v>
      </c>
      <c r="F4" s="2">
        <v>41639</v>
      </c>
      <c r="G4" s="3">
        <v>498.1</v>
      </c>
    </row>
    <row r="5" spans="1:10">
      <c r="A5" s="2">
        <v>41640</v>
      </c>
      <c r="B5" s="3">
        <v>514.70000000000005</v>
      </c>
      <c r="C5" s="5">
        <f t="shared" ref="C5:C10" si="0">B5/B4-1</f>
        <v>3.3326641236699484E-2</v>
      </c>
      <c r="F5" s="2">
        <v>41640</v>
      </c>
      <c r="G5" s="3">
        <v>514.70000000000005</v>
      </c>
      <c r="H5" s="5">
        <f t="shared" ref="H5:H10" si="1">G5/G4-1</f>
        <v>3.3326641236699484E-2</v>
      </c>
    </row>
    <row r="6" spans="1:10">
      <c r="A6" s="2">
        <v>41671</v>
      </c>
      <c r="B6" s="3">
        <v>526.79999999999995</v>
      </c>
      <c r="C6" s="5">
        <f t="shared" si="0"/>
        <v>2.3508840101029493E-2</v>
      </c>
      <c r="F6" s="2">
        <v>41671</v>
      </c>
      <c r="G6" s="3">
        <v>526.79999999999995</v>
      </c>
      <c r="H6" s="5">
        <f t="shared" si="1"/>
        <v>2.3508840101029493E-2</v>
      </c>
    </row>
    <row r="7" spans="1:10">
      <c r="A7" s="2">
        <v>41699</v>
      </c>
      <c r="B7" s="3">
        <v>548.29999999999995</v>
      </c>
      <c r="C7" s="5">
        <f t="shared" si="0"/>
        <v>4.0812452543659727E-2</v>
      </c>
      <c r="F7" s="2">
        <v>41699</v>
      </c>
      <c r="G7" s="3">
        <v>548.29999999999995</v>
      </c>
      <c r="H7" s="5">
        <f t="shared" si="1"/>
        <v>4.0812452543659727E-2</v>
      </c>
    </row>
    <row r="8" spans="1:10">
      <c r="A8" s="2">
        <v>41730</v>
      </c>
      <c r="B8" s="3">
        <v>579.4</v>
      </c>
      <c r="C8" s="5">
        <f t="shared" si="0"/>
        <v>5.6720773299288707E-2</v>
      </c>
      <c r="F8" s="2">
        <v>41730</v>
      </c>
      <c r="G8" s="3">
        <v>579.4</v>
      </c>
      <c r="H8" s="5">
        <f t="shared" si="1"/>
        <v>5.6720773299288707E-2</v>
      </c>
    </row>
    <row r="9" spans="1:10">
      <c r="A9" s="2">
        <v>41760</v>
      </c>
      <c r="B9" s="3">
        <v>612.6</v>
      </c>
      <c r="C9" s="5">
        <f t="shared" si="0"/>
        <v>5.73006558508804E-2</v>
      </c>
      <c r="F9" s="2">
        <v>41760</v>
      </c>
      <c r="G9" s="3">
        <v>612.6</v>
      </c>
      <c r="H9" s="5">
        <f t="shared" si="1"/>
        <v>5.73006558508804E-2</v>
      </c>
    </row>
    <row r="10" spans="1:10">
      <c r="A10" s="2">
        <v>41791</v>
      </c>
      <c r="B10" s="3">
        <v>639.70000000000005</v>
      </c>
      <c r="C10" s="6">
        <f t="shared" si="0"/>
        <v>4.4237675481554106E-2</v>
      </c>
      <c r="F10" s="38">
        <v>41791</v>
      </c>
      <c r="G10" s="39">
        <v>639.70000000000005</v>
      </c>
      <c r="H10" s="6">
        <f t="shared" si="1"/>
        <v>4.4237675481554106E-2</v>
      </c>
      <c r="I10" s="40">
        <f>AVERAGE(H5:H10)</f>
        <v>4.2651173085518655E-2</v>
      </c>
      <c r="J10" s="41">
        <f>1+I10</f>
        <v>1.0426511730855186</v>
      </c>
    </row>
    <row r="11" spans="1:10">
      <c r="A11" s="2"/>
      <c r="B11" t="s">
        <v>3</v>
      </c>
      <c r="C11" s="7">
        <f>SUM(C5:C10)</f>
        <v>0.25590703851311192</v>
      </c>
      <c r="F11" s="11">
        <v>41821</v>
      </c>
      <c r="G11" s="3">
        <f>G10*J10</f>
        <v>666.98395542280628</v>
      </c>
      <c r="H11" s="5">
        <f>G11/G10-1</f>
        <v>4.2651173085518579E-2</v>
      </c>
      <c r="I11" s="40">
        <f>AVERAGE(H6:H11)</f>
        <v>4.42052617269885E-2</v>
      </c>
      <c r="J11" s="41">
        <f>1+I11</f>
        <v>1.0442052617269886</v>
      </c>
    </row>
    <row r="12" spans="1:10">
      <c r="A12" s="2"/>
      <c r="B12" t="s">
        <v>4</v>
      </c>
      <c r="C12" s="8">
        <f>AVERAGE(C5:C10)</f>
        <v>4.2651173085518655E-2</v>
      </c>
      <c r="F12" s="11">
        <v>41852</v>
      </c>
      <c r="G12" s="3">
        <f>G11*J11</f>
        <v>696.46815573997355</v>
      </c>
      <c r="H12" s="5">
        <f>G12/G11-1</f>
        <v>4.4205261726988576E-2</v>
      </c>
      <c r="I12" s="40">
        <f>AVERAGE(H7:H12)</f>
        <v>4.7654665331315016E-2</v>
      </c>
      <c r="J12" s="41">
        <f>1+I12</f>
        <v>1.047654665331315</v>
      </c>
    </row>
    <row r="13" spans="1:10">
      <c r="A13" s="2"/>
      <c r="B13" t="s">
        <v>6</v>
      </c>
      <c r="C13" s="8">
        <f>1+C12</f>
        <v>1.0426511730855186</v>
      </c>
      <c r="F13" s="11">
        <v>41883</v>
      </c>
      <c r="G13" s="3">
        <f>G12*J12</f>
        <v>729.65811261568012</v>
      </c>
      <c r="H13" s="5">
        <f>G13/G12-1</f>
        <v>4.7654665331315016E-2</v>
      </c>
      <c r="I13" s="40">
        <f>AVERAGE(H8:H13)</f>
        <v>4.8795034129257564E-2</v>
      </c>
      <c r="J13" s="41">
        <f>1+I13</f>
        <v>1.0487950341292576</v>
      </c>
    </row>
    <row r="14" spans="1:10">
      <c r="A14" t="s">
        <v>7</v>
      </c>
      <c r="F14" s="11">
        <v>41913</v>
      </c>
      <c r="G14" s="3">
        <f t="shared" ref="G14:G22" si="2">G13*J13</f>
        <v>765.26180512345195</v>
      </c>
      <c r="H14" s="5">
        <f t="shared" ref="H14:H22" si="3">G14/G13-1</f>
        <v>4.8795034129257564E-2</v>
      </c>
      <c r="I14" s="40">
        <f t="shared" ref="I14:I22" si="4">AVERAGE(H9:H14)</f>
        <v>4.747407760091904E-2</v>
      </c>
      <c r="J14" s="41">
        <f t="shared" ref="J14:J22" si="5">1+I14</f>
        <v>1.047474077600919</v>
      </c>
    </row>
    <row r="15" spans="1:10">
      <c r="A15" s="2">
        <v>41821</v>
      </c>
      <c r="B15" s="3">
        <f>B10</f>
        <v>639.70000000000005</v>
      </c>
      <c r="C15" s="8">
        <f>$C$13</f>
        <v>1.0426511730855186</v>
      </c>
      <c r="D15" s="3">
        <f>B15*C15</f>
        <v>666.98395542280628</v>
      </c>
      <c r="F15" s="11">
        <v>41944</v>
      </c>
      <c r="G15" s="3">
        <f t="shared" si="2"/>
        <v>801.59190344490207</v>
      </c>
      <c r="H15" s="5">
        <f t="shared" si="3"/>
        <v>4.747407760091904E-2</v>
      </c>
      <c r="I15" s="40">
        <f t="shared" si="4"/>
        <v>4.5836314559258816E-2</v>
      </c>
      <c r="J15" s="41">
        <f t="shared" si="5"/>
        <v>1.0458363145592589</v>
      </c>
    </row>
    <row r="16" spans="1:10">
      <c r="A16" s="2">
        <v>41852</v>
      </c>
      <c r="B16" s="3">
        <f t="shared" ref="B16:B26" si="6">D15</f>
        <v>666.98395542280628</v>
      </c>
      <c r="C16" s="8">
        <f t="shared" ref="C16:C26" si="7">$C$13</f>
        <v>1.0426511730855186</v>
      </c>
      <c r="D16" s="3">
        <f>B16*C16</f>
        <v>695.43160355080818</v>
      </c>
      <c r="F16" s="11">
        <v>41974</v>
      </c>
      <c r="G16" s="3">
        <f t="shared" si="2"/>
        <v>838.33392207935765</v>
      </c>
      <c r="H16" s="5">
        <f t="shared" si="3"/>
        <v>4.5836314559258851E-2</v>
      </c>
      <c r="I16" s="40">
        <f t="shared" si="4"/>
        <v>4.6102754405542935E-2</v>
      </c>
      <c r="J16" s="41">
        <f t="shared" si="5"/>
        <v>1.046102754405543</v>
      </c>
    </row>
    <row r="17" spans="1:10">
      <c r="A17" s="2">
        <v>41883</v>
      </c>
      <c r="B17" s="3">
        <f t="shared" si="6"/>
        <v>695.43160355080818</v>
      </c>
      <c r="C17" s="8">
        <f t="shared" si="7"/>
        <v>1.0426511730855186</v>
      </c>
      <c r="D17" s="3">
        <f t="shared" ref="D17:D26" si="8">B17*C17</f>
        <v>725.09257724299346</v>
      </c>
      <c r="F17" s="11">
        <v>42005</v>
      </c>
      <c r="G17" s="3">
        <f t="shared" si="2"/>
        <v>876.9834249988179</v>
      </c>
      <c r="H17" s="5">
        <f t="shared" si="3"/>
        <v>4.6102754405543012E-2</v>
      </c>
      <c r="I17" s="40">
        <f t="shared" si="4"/>
        <v>4.6678017958880345E-2</v>
      </c>
      <c r="J17" s="41">
        <f t="shared" si="5"/>
        <v>1.0466780179588804</v>
      </c>
    </row>
    <row r="18" spans="1:10">
      <c r="A18" s="2">
        <v>41913</v>
      </c>
      <c r="B18" s="3">
        <f t="shared" si="6"/>
        <v>725.09257724299346</v>
      </c>
      <c r="C18" s="8">
        <f t="shared" si="7"/>
        <v>1.0426511730855186</v>
      </c>
      <c r="D18" s="3">
        <f t="shared" si="8"/>
        <v>756.01862625800914</v>
      </c>
      <c r="F18" s="11">
        <v>42036</v>
      </c>
      <c r="G18" s="3">
        <f t="shared" si="2"/>
        <v>917.91927306055311</v>
      </c>
      <c r="H18" s="5">
        <f t="shared" si="3"/>
        <v>4.667801795888038E-2</v>
      </c>
      <c r="I18" s="40">
        <f t="shared" si="4"/>
        <v>4.7090143997528977E-2</v>
      </c>
      <c r="J18" s="41">
        <f t="shared" si="5"/>
        <v>1.0470901439975289</v>
      </c>
    </row>
    <row r="19" spans="1:10">
      <c r="A19" s="2">
        <v>41944</v>
      </c>
      <c r="B19" s="3">
        <f t="shared" si="6"/>
        <v>756.01862625800914</v>
      </c>
      <c r="C19" s="8">
        <f t="shared" si="7"/>
        <v>1.0426511730855186</v>
      </c>
      <c r="D19" s="3">
        <f t="shared" si="8"/>
        <v>788.26370754241543</v>
      </c>
      <c r="F19" s="11">
        <v>42064</v>
      </c>
      <c r="G19" s="3">
        <f t="shared" si="2"/>
        <v>961.14422380708163</v>
      </c>
      <c r="H19" s="5">
        <f t="shared" si="3"/>
        <v>4.7090143997528866E-2</v>
      </c>
      <c r="I19" s="40">
        <f t="shared" si="4"/>
        <v>4.6996057108564616E-2</v>
      </c>
      <c r="J19" s="41">
        <f t="shared" si="5"/>
        <v>1.0469960571085646</v>
      </c>
    </row>
    <row r="20" spans="1:10">
      <c r="A20" s="2">
        <v>41974</v>
      </c>
      <c r="B20" s="3">
        <f t="shared" si="6"/>
        <v>788.26370754241543</v>
      </c>
      <c r="C20" s="8">
        <f t="shared" si="7"/>
        <v>1.0426511730855186</v>
      </c>
      <c r="D20" s="3">
        <f t="shared" si="8"/>
        <v>821.88407936983958</v>
      </c>
      <c r="F20" s="11">
        <v>42095</v>
      </c>
      <c r="G20" s="3">
        <f t="shared" si="2"/>
        <v>1006.3142126386862</v>
      </c>
      <c r="H20" s="5">
        <f t="shared" si="3"/>
        <v>4.6996057108564582E-2</v>
      </c>
      <c r="I20" s="40">
        <f t="shared" si="4"/>
        <v>4.6696227605115791E-2</v>
      </c>
      <c r="J20" s="41">
        <f t="shared" si="5"/>
        <v>1.0466962276051157</v>
      </c>
    </row>
    <row r="21" spans="1:10">
      <c r="A21" s="2">
        <v>42005</v>
      </c>
      <c r="B21" s="3">
        <f t="shared" si="6"/>
        <v>821.88407936983958</v>
      </c>
      <c r="C21" s="8">
        <f t="shared" si="7"/>
        <v>1.0426511730855186</v>
      </c>
      <c r="D21" s="3">
        <f t="shared" si="8"/>
        <v>856.93839949527467</v>
      </c>
      <c r="F21" s="11">
        <v>42125</v>
      </c>
      <c r="G21" s="3">
        <f t="shared" si="2"/>
        <v>1053.3052901543251</v>
      </c>
      <c r="H21" s="5">
        <f t="shared" si="3"/>
        <v>4.6696227605115714E-2</v>
      </c>
      <c r="I21" s="40">
        <f t="shared" si="4"/>
        <v>4.6566585939148565E-2</v>
      </c>
      <c r="J21" s="41">
        <f t="shared" si="5"/>
        <v>1.0465665859391486</v>
      </c>
    </row>
    <row r="22" spans="1:10">
      <c r="A22" s="2">
        <v>42036</v>
      </c>
      <c r="B22" s="3">
        <f t="shared" si="6"/>
        <v>856.93839949527467</v>
      </c>
      <c r="C22" s="8">
        <f t="shared" si="7"/>
        <v>1.0426511730855186</v>
      </c>
      <c r="D22" s="3">
        <f t="shared" si="8"/>
        <v>893.48782749577492</v>
      </c>
      <c r="F22" s="11">
        <v>42156</v>
      </c>
      <c r="G22" s="3">
        <f t="shared" si="2"/>
        <v>1102.3541214684565</v>
      </c>
      <c r="H22" s="5">
        <f t="shared" si="3"/>
        <v>4.6566585939148641E-2</v>
      </c>
      <c r="I22" s="40">
        <f t="shared" si="4"/>
        <v>4.6688297835796866E-2</v>
      </c>
      <c r="J22" s="41">
        <f t="shared" si="5"/>
        <v>1.046688297835797</v>
      </c>
    </row>
    <row r="23" spans="1:10">
      <c r="A23" s="2">
        <v>42064</v>
      </c>
      <c r="B23" s="3">
        <f t="shared" si="6"/>
        <v>893.48782749577492</v>
      </c>
      <c r="C23" s="8">
        <f t="shared" si="7"/>
        <v>1.0426511730855186</v>
      </c>
      <c r="D23" s="3">
        <f t="shared" si="8"/>
        <v>931.59613147610116</v>
      </c>
    </row>
    <row r="24" spans="1:10">
      <c r="A24" s="2">
        <v>42095</v>
      </c>
      <c r="B24" s="3">
        <f t="shared" si="6"/>
        <v>931.59613147610116</v>
      </c>
      <c r="C24" s="8">
        <f t="shared" si="7"/>
        <v>1.0426511730855186</v>
      </c>
      <c r="D24" s="3">
        <f t="shared" si="8"/>
        <v>971.3297993254879</v>
      </c>
    </row>
    <row r="25" spans="1:10">
      <c r="A25" s="2">
        <v>42125</v>
      </c>
      <c r="B25" s="3">
        <f t="shared" si="6"/>
        <v>971.3297993254879</v>
      </c>
      <c r="C25" s="8">
        <f t="shared" si="7"/>
        <v>1.0426511730855186</v>
      </c>
      <c r="D25" s="3">
        <f t="shared" si="8"/>
        <v>1012.7581547196413</v>
      </c>
    </row>
    <row r="26" spans="1:10">
      <c r="A26" s="2">
        <v>42156</v>
      </c>
      <c r="B26" s="3">
        <f t="shared" si="6"/>
        <v>1012.7581547196413</v>
      </c>
      <c r="C26" s="8">
        <f t="shared" si="7"/>
        <v>1.0426511730855186</v>
      </c>
      <c r="D26" s="3">
        <f t="shared" si="8"/>
        <v>1055.9534780703591</v>
      </c>
    </row>
    <row r="28" spans="1:10">
      <c r="A28" s="36" t="s">
        <v>10</v>
      </c>
      <c r="B28" s="36"/>
      <c r="C28" s="36"/>
      <c r="D28" s="36"/>
      <c r="E28">
        <v>2</v>
      </c>
    </row>
    <row r="30" spans="1:10">
      <c r="A30" s="26"/>
      <c r="B30" s="26"/>
      <c r="C30" s="4" t="s">
        <v>2</v>
      </c>
      <c r="I30" s="4" t="s">
        <v>13</v>
      </c>
      <c r="J30" s="4" t="s">
        <v>5</v>
      </c>
    </row>
    <row r="31" spans="1:10">
      <c r="A31" s="2">
        <v>41244</v>
      </c>
      <c r="B31" s="3">
        <v>318.89999999999998</v>
      </c>
      <c r="F31" s="2">
        <v>41244</v>
      </c>
      <c r="G31" s="3">
        <v>318.89999999999998</v>
      </c>
    </row>
    <row r="32" spans="1:10">
      <c r="A32" s="2">
        <v>41275</v>
      </c>
      <c r="B32" s="3">
        <v>329.4</v>
      </c>
      <c r="C32" s="5">
        <f t="shared" ref="C32:C37" si="9">B32/B31-1</f>
        <v>3.2925682031984982E-2</v>
      </c>
      <c r="F32" s="2">
        <v>41275</v>
      </c>
      <c r="G32" s="3">
        <v>329.4</v>
      </c>
      <c r="H32" s="5">
        <f t="shared" ref="H32:H37" si="10">G32/G31-1</f>
        <v>3.2925682031984982E-2</v>
      </c>
    </row>
    <row r="33" spans="1:10">
      <c r="A33" s="2">
        <v>41306</v>
      </c>
      <c r="B33" s="3">
        <v>334.8</v>
      </c>
      <c r="C33" s="5">
        <f t="shared" si="9"/>
        <v>1.6393442622950838E-2</v>
      </c>
      <c r="F33" s="2">
        <v>41306</v>
      </c>
      <c r="G33" s="3">
        <v>334.8</v>
      </c>
      <c r="H33" s="5">
        <f t="shared" si="10"/>
        <v>1.6393442622950838E-2</v>
      </c>
    </row>
    <row r="34" spans="1:10">
      <c r="A34" s="2">
        <v>41334</v>
      </c>
      <c r="B34" s="3">
        <v>344.1</v>
      </c>
      <c r="C34" s="5">
        <f t="shared" si="9"/>
        <v>2.7777777777777901E-2</v>
      </c>
      <c r="F34" s="2">
        <v>41334</v>
      </c>
      <c r="G34" s="3">
        <v>344.1</v>
      </c>
      <c r="H34" s="5">
        <f t="shared" si="10"/>
        <v>2.7777777777777901E-2</v>
      </c>
    </row>
    <row r="35" spans="1:10">
      <c r="A35" s="2">
        <v>41365</v>
      </c>
      <c r="B35" s="3">
        <v>358.8</v>
      </c>
      <c r="C35" s="5">
        <f t="shared" si="9"/>
        <v>4.2720139494333065E-2</v>
      </c>
      <c r="F35" s="2">
        <v>41365</v>
      </c>
      <c r="G35" s="3">
        <v>358.8</v>
      </c>
      <c r="H35" s="5">
        <f t="shared" si="10"/>
        <v>4.2720139494333065E-2</v>
      </c>
    </row>
    <row r="36" spans="1:10">
      <c r="A36" s="2">
        <v>41395</v>
      </c>
      <c r="B36" s="3">
        <v>380.7</v>
      </c>
      <c r="C36" s="5">
        <f t="shared" si="9"/>
        <v>6.1036789297658878E-2</v>
      </c>
      <c r="F36" s="2">
        <v>41395</v>
      </c>
      <c r="G36" s="3">
        <v>380.7</v>
      </c>
      <c r="H36" s="5">
        <f t="shared" si="10"/>
        <v>6.1036789297658878E-2</v>
      </c>
    </row>
    <row r="37" spans="1:10">
      <c r="A37" s="2">
        <v>41426</v>
      </c>
      <c r="B37" s="3">
        <v>398.6</v>
      </c>
      <c r="C37" s="6">
        <f t="shared" si="9"/>
        <v>4.7018649855529393E-2</v>
      </c>
      <c r="F37" s="38">
        <v>41426</v>
      </c>
      <c r="G37" s="39">
        <v>398.6</v>
      </c>
      <c r="H37" s="6">
        <f t="shared" si="10"/>
        <v>4.7018649855529393E-2</v>
      </c>
      <c r="I37" s="40">
        <f>AVERAGE(H32:H37)</f>
        <v>3.7978746846705845E-2</v>
      </c>
      <c r="J37" s="41">
        <f>1+I37</f>
        <v>1.0379787468467059</v>
      </c>
    </row>
    <row r="38" spans="1:10">
      <c r="A38" s="2"/>
      <c r="B38" t="s">
        <v>3</v>
      </c>
      <c r="C38" s="7">
        <f>SUM(C32:C37)</f>
        <v>0.22787248108023506</v>
      </c>
      <c r="F38" s="2">
        <v>41456</v>
      </c>
      <c r="G38" s="3">
        <f>G37*J37</f>
        <v>413.73832849309701</v>
      </c>
      <c r="H38" s="5">
        <f>G38/G37-1</f>
        <v>3.797874684670588E-2</v>
      </c>
      <c r="I38" s="40">
        <f>AVERAGE(H33:H38)</f>
        <v>3.882092431582599E-2</v>
      </c>
      <c r="J38" s="41">
        <f>1+I38</f>
        <v>1.038820924315826</v>
      </c>
    </row>
    <row r="39" spans="1:10">
      <c r="A39" s="2"/>
      <c r="B39" t="s">
        <v>4</v>
      </c>
      <c r="C39" s="8">
        <f>AVERAGE(C32:C37)</f>
        <v>3.7978746846705845E-2</v>
      </c>
      <c r="F39" s="2">
        <v>41487</v>
      </c>
      <c r="G39" s="3">
        <f>G38*J38</f>
        <v>429.80003283008386</v>
      </c>
      <c r="H39" s="5">
        <f>G39/G38-1</f>
        <v>3.8820924315825955E-2</v>
      </c>
      <c r="I39" s="40">
        <f>AVERAGE(H34:H39)</f>
        <v>4.2558837931305181E-2</v>
      </c>
      <c r="J39" s="41">
        <f>1+I39</f>
        <v>1.0425588379313051</v>
      </c>
    </row>
    <row r="40" spans="1:10">
      <c r="A40" s="2"/>
      <c r="B40" t="s">
        <v>6</v>
      </c>
      <c r="C40" s="8">
        <f>1+C39</f>
        <v>1.0379787468467059</v>
      </c>
      <c r="F40" s="2">
        <v>41518</v>
      </c>
      <c r="G40" s="3">
        <f>G39*J39</f>
        <v>448.09182277016902</v>
      </c>
      <c r="H40" s="5">
        <f>G40/G39-1</f>
        <v>4.2558837931305105E-2</v>
      </c>
      <c r="I40" s="40">
        <f>AVERAGE(H35:H40)</f>
        <v>4.5022347956893048E-2</v>
      </c>
      <c r="J40" s="41">
        <f>1+I40</f>
        <v>1.045022347956893</v>
      </c>
    </row>
    <row r="41" spans="1:10">
      <c r="A41" t="s">
        <v>7</v>
      </c>
      <c r="F41" s="2">
        <v>41548</v>
      </c>
      <c r="G41" s="3">
        <f t="shared" ref="G41:G49" si="11">G40*J40</f>
        <v>468.26596873156598</v>
      </c>
      <c r="H41" s="5">
        <f t="shared" ref="H41:H49" si="12">G41/G40-1</f>
        <v>4.5022347956892972E-2</v>
      </c>
      <c r="I41" s="40">
        <f t="shared" ref="I41:I49" si="13">AVERAGE(H36:H41)</f>
        <v>4.5406049367319699E-2</v>
      </c>
      <c r="J41" s="41">
        <f t="shared" ref="J41:J49" si="14">1+I41</f>
        <v>1.0454060493673196</v>
      </c>
    </row>
    <row r="42" spans="1:10">
      <c r="A42" s="2">
        <v>41456</v>
      </c>
      <c r="B42" s="3">
        <f>B37</f>
        <v>398.6</v>
      </c>
      <c r="C42" s="8">
        <f>C40</f>
        <v>1.0379787468467059</v>
      </c>
      <c r="D42" s="3">
        <f>B42*C42</f>
        <v>413.73832849309701</v>
      </c>
      <c r="F42" s="2">
        <v>41579</v>
      </c>
      <c r="G42" s="3">
        <f t="shared" si="11"/>
        <v>489.52807642482719</v>
      </c>
      <c r="H42" s="5">
        <f t="shared" si="12"/>
        <v>4.5406049367319623E-2</v>
      </c>
      <c r="I42" s="40">
        <f t="shared" si="13"/>
        <v>4.2800926045596488E-2</v>
      </c>
      <c r="J42" s="41">
        <f t="shared" si="14"/>
        <v>1.0428009260455964</v>
      </c>
    </row>
    <row r="43" spans="1:10">
      <c r="A43" s="2">
        <v>41487</v>
      </c>
      <c r="B43" s="3">
        <f t="shared" ref="B43:B53" si="15">D42</f>
        <v>413.73832849309701</v>
      </c>
      <c r="C43" s="8">
        <f>C42</f>
        <v>1.0379787468467059</v>
      </c>
      <c r="D43" s="3">
        <f>B43*C43</f>
        <v>429.45159173171561</v>
      </c>
      <c r="F43" s="2">
        <v>41609</v>
      </c>
      <c r="G43" s="3">
        <f t="shared" si="11"/>
        <v>510.48033142112928</v>
      </c>
      <c r="H43" s="5">
        <f t="shared" si="12"/>
        <v>4.2800926045596377E-2</v>
      </c>
      <c r="I43" s="40">
        <f t="shared" si="13"/>
        <v>4.2097972077274316E-2</v>
      </c>
      <c r="J43" s="41">
        <f t="shared" si="14"/>
        <v>1.0420979720772743</v>
      </c>
    </row>
    <row r="44" spans="1:10">
      <c r="A44" s="2">
        <v>41518</v>
      </c>
      <c r="B44" s="3">
        <f t="shared" si="15"/>
        <v>429.45159173171561</v>
      </c>
      <c r="C44" s="8">
        <f t="shared" ref="C44:C53" si="16">C43</f>
        <v>1.0379787468467059</v>
      </c>
      <c r="D44" s="3">
        <f t="shared" ref="D44:D53" si="17">B44*C44</f>
        <v>445.76162501700935</v>
      </c>
      <c r="F44" s="2">
        <v>41640</v>
      </c>
      <c r="G44" s="3">
        <f t="shared" si="11"/>
        <v>531.97051815929365</v>
      </c>
      <c r="H44" s="5">
        <f t="shared" si="12"/>
        <v>4.2097972077274282E-2</v>
      </c>
      <c r="I44" s="40">
        <f t="shared" si="13"/>
        <v>4.2784509615702383E-2</v>
      </c>
      <c r="J44" s="41">
        <f t="shared" si="14"/>
        <v>1.0427845096157025</v>
      </c>
    </row>
    <row r="45" spans="1:10">
      <c r="A45" s="2">
        <v>41548</v>
      </c>
      <c r="B45" s="3">
        <f t="shared" si="15"/>
        <v>445.76162501700935</v>
      </c>
      <c r="C45" s="8">
        <f t="shared" si="16"/>
        <v>1.0379787468467059</v>
      </c>
      <c r="D45" s="3">
        <f t="shared" si="17"/>
        <v>462.69109292750659</v>
      </c>
      <c r="F45" s="2">
        <v>41671</v>
      </c>
      <c r="G45" s="3">
        <f t="shared" si="11"/>
        <v>554.73061590875011</v>
      </c>
      <c r="H45" s="5">
        <f t="shared" si="12"/>
        <v>4.278450961570246E-2</v>
      </c>
      <c r="I45" s="40">
        <f t="shared" si="13"/>
        <v>4.3445107165681805E-2</v>
      </c>
      <c r="J45" s="41">
        <f t="shared" si="14"/>
        <v>1.0434451071656818</v>
      </c>
    </row>
    <row r="46" spans="1:10">
      <c r="A46" s="2">
        <v>41579</v>
      </c>
      <c r="B46" s="3">
        <f t="shared" si="15"/>
        <v>462.69109292750659</v>
      </c>
      <c r="C46" s="8">
        <f t="shared" si="16"/>
        <v>1.0379787468467059</v>
      </c>
      <c r="D46" s="3">
        <f t="shared" si="17"/>
        <v>480.26352081402604</v>
      </c>
      <c r="F46" s="2">
        <v>41699</v>
      </c>
      <c r="G46" s="3">
        <f t="shared" si="11"/>
        <v>578.8309469649904</v>
      </c>
      <c r="H46" s="5">
        <f t="shared" si="12"/>
        <v>4.344510716568184E-2</v>
      </c>
      <c r="I46" s="40">
        <f t="shared" si="13"/>
        <v>4.3592818704744594E-2</v>
      </c>
      <c r="J46" s="41">
        <f t="shared" si="14"/>
        <v>1.0435928187047445</v>
      </c>
    </row>
    <row r="47" spans="1:10">
      <c r="A47" s="2">
        <v>41609</v>
      </c>
      <c r="B47" s="3">
        <f t="shared" si="15"/>
        <v>480.26352081402604</v>
      </c>
      <c r="C47" s="8">
        <f t="shared" si="16"/>
        <v>1.0379787468467059</v>
      </c>
      <c r="D47" s="3">
        <f t="shared" si="17"/>
        <v>498.50332749072959</v>
      </c>
      <c r="F47" s="2">
        <v>41730</v>
      </c>
      <c r="G47" s="3">
        <f t="shared" si="11"/>
        <v>604.06381949673084</v>
      </c>
      <c r="H47" s="5">
        <f t="shared" si="12"/>
        <v>4.3592818704744518E-2</v>
      </c>
      <c r="I47" s="40">
        <f t="shared" si="13"/>
        <v>4.3354563829386517E-2</v>
      </c>
      <c r="J47" s="41">
        <f t="shared" si="14"/>
        <v>1.0433545638293866</v>
      </c>
    </row>
    <row r="48" spans="1:10">
      <c r="A48" s="2">
        <v>41640</v>
      </c>
      <c r="B48" s="3">
        <f t="shared" si="15"/>
        <v>498.50332749072959</v>
      </c>
      <c r="C48" s="8">
        <f t="shared" si="16"/>
        <v>1.0379787468467059</v>
      </c>
      <c r="D48" s="3">
        <f t="shared" si="17"/>
        <v>517.43585916774055</v>
      </c>
      <c r="F48" s="2">
        <v>41760</v>
      </c>
      <c r="G48" s="3">
        <f t="shared" si="11"/>
        <v>630.25274291612493</v>
      </c>
      <c r="H48" s="5">
        <f t="shared" si="12"/>
        <v>4.3354563829386628E-2</v>
      </c>
      <c r="I48" s="40">
        <f t="shared" si="13"/>
        <v>4.3012649573064353E-2</v>
      </c>
      <c r="J48" s="41">
        <f t="shared" si="14"/>
        <v>1.0430126495730643</v>
      </c>
    </row>
    <row r="49" spans="1:10">
      <c r="A49" s="2">
        <v>41671</v>
      </c>
      <c r="B49" s="3">
        <f t="shared" si="15"/>
        <v>517.43585916774055</v>
      </c>
      <c r="C49" s="8">
        <f t="shared" si="16"/>
        <v>1.0379787468467059</v>
      </c>
      <c r="D49" s="3">
        <f t="shared" si="17"/>
        <v>537.08742467247987</v>
      </c>
      <c r="F49" s="2">
        <v>41791</v>
      </c>
      <c r="G49" s="3">
        <f t="shared" si="11"/>
        <v>657.36158328963882</v>
      </c>
      <c r="H49" s="5">
        <f t="shared" si="12"/>
        <v>4.3012649573064277E-2</v>
      </c>
      <c r="I49" s="40">
        <f t="shared" si="13"/>
        <v>4.3047936827642332E-2</v>
      </c>
      <c r="J49" s="41">
        <f t="shared" si="14"/>
        <v>1.0430479368276424</v>
      </c>
    </row>
    <row r="50" spans="1:10">
      <c r="A50" s="2">
        <v>41699</v>
      </c>
      <c r="B50" s="3">
        <f t="shared" si="15"/>
        <v>537.08742467247987</v>
      </c>
      <c r="C50" s="8">
        <f t="shared" si="16"/>
        <v>1.0379787468467059</v>
      </c>
      <c r="D50" s="3">
        <f t="shared" si="17"/>
        <v>557.48533200866518</v>
      </c>
    </row>
    <row r="51" spans="1:10">
      <c r="A51" s="2">
        <v>41730</v>
      </c>
      <c r="B51" s="3">
        <f t="shared" si="15"/>
        <v>557.48533200866518</v>
      </c>
      <c r="C51" s="8">
        <f t="shared" si="16"/>
        <v>1.0379787468467059</v>
      </c>
      <c r="D51" s="3">
        <f t="shared" si="17"/>
        <v>578.65792630377405</v>
      </c>
    </row>
    <row r="52" spans="1:10">
      <c r="A52" s="2">
        <v>41760</v>
      </c>
      <c r="B52" s="3">
        <f t="shared" si="15"/>
        <v>578.65792630377405</v>
      </c>
      <c r="C52" s="8">
        <f t="shared" si="16"/>
        <v>1.0379787468467059</v>
      </c>
      <c r="D52" s="3">
        <f t="shared" si="17"/>
        <v>600.63462919770484</v>
      </c>
    </row>
    <row r="53" spans="1:10">
      <c r="A53" s="2">
        <v>41791</v>
      </c>
      <c r="B53" s="3">
        <f t="shared" si="15"/>
        <v>600.63462919770484</v>
      </c>
      <c r="C53" s="8">
        <f t="shared" si="16"/>
        <v>1.0379787468467059</v>
      </c>
      <c r="D53" s="3">
        <f t="shared" si="17"/>
        <v>623.44597972736949</v>
      </c>
    </row>
    <row r="55" spans="1:10">
      <c r="A55" s="36" t="s">
        <v>10</v>
      </c>
      <c r="B55" s="36"/>
      <c r="C55" s="36"/>
      <c r="D55" s="36"/>
      <c r="E55">
        <v>3</v>
      </c>
    </row>
    <row r="57" spans="1:10">
      <c r="A57" s="26"/>
      <c r="B57" s="26"/>
      <c r="C57" s="4" t="s">
        <v>2</v>
      </c>
      <c r="I57" s="4" t="s">
        <v>13</v>
      </c>
      <c r="J57" s="4" t="s">
        <v>5</v>
      </c>
    </row>
    <row r="58" spans="1:10">
      <c r="A58" s="2">
        <v>41061</v>
      </c>
      <c r="B58" s="3">
        <v>285.5</v>
      </c>
      <c r="F58" s="2">
        <v>41061</v>
      </c>
      <c r="G58" s="3">
        <v>285.5</v>
      </c>
    </row>
    <row r="59" spans="1:10">
      <c r="A59" s="2">
        <v>41091</v>
      </c>
      <c r="B59" s="3">
        <v>288.39999999999998</v>
      </c>
      <c r="C59" s="5">
        <f t="shared" ref="C59:C64" si="18">B59/B58-1</f>
        <v>1.0157618213660236E-2</v>
      </c>
      <c r="F59" s="2">
        <v>41091</v>
      </c>
      <c r="G59" s="3">
        <v>288.39999999999998</v>
      </c>
      <c r="H59" s="5">
        <f t="shared" ref="H59:H64" si="19">G59/G58-1</f>
        <v>1.0157618213660236E-2</v>
      </c>
    </row>
    <row r="60" spans="1:10">
      <c r="A60" s="2">
        <v>41122</v>
      </c>
      <c r="B60" s="3">
        <v>291.5</v>
      </c>
      <c r="C60" s="5">
        <f t="shared" si="18"/>
        <v>1.0748959778086098E-2</v>
      </c>
      <c r="F60" s="2">
        <v>41122</v>
      </c>
      <c r="G60" s="3">
        <v>291.5</v>
      </c>
      <c r="H60" s="5">
        <f t="shared" si="19"/>
        <v>1.0748959778086098E-2</v>
      </c>
    </row>
    <row r="61" spans="1:10">
      <c r="A61" s="2">
        <v>41153</v>
      </c>
      <c r="B61" s="3">
        <v>296.10000000000002</v>
      </c>
      <c r="C61" s="5">
        <f t="shared" si="18"/>
        <v>1.5780445969125312E-2</v>
      </c>
      <c r="F61" s="2">
        <v>41153</v>
      </c>
      <c r="G61" s="3">
        <v>296.10000000000002</v>
      </c>
      <c r="H61" s="5">
        <f t="shared" si="19"/>
        <v>1.5780445969125312E-2</v>
      </c>
    </row>
    <row r="62" spans="1:10">
      <c r="A62" s="2">
        <v>41183</v>
      </c>
      <c r="B62" s="3">
        <v>301.2</v>
      </c>
      <c r="C62" s="5">
        <f t="shared" si="18"/>
        <v>1.7223910840932E-2</v>
      </c>
      <c r="F62" s="2">
        <v>41183</v>
      </c>
      <c r="G62" s="3">
        <v>301.2</v>
      </c>
      <c r="H62" s="5">
        <f t="shared" si="19"/>
        <v>1.7223910840932E-2</v>
      </c>
    </row>
    <row r="63" spans="1:10">
      <c r="A63" s="2">
        <v>41214</v>
      </c>
      <c r="B63" s="3">
        <v>308.10000000000002</v>
      </c>
      <c r="C63" s="5">
        <f t="shared" si="18"/>
        <v>2.2908366533864744E-2</v>
      </c>
      <c r="F63" s="2">
        <v>41214</v>
      </c>
      <c r="G63" s="3">
        <v>308.10000000000002</v>
      </c>
      <c r="H63" s="5">
        <f t="shared" si="19"/>
        <v>2.2908366533864744E-2</v>
      </c>
    </row>
    <row r="64" spans="1:10">
      <c r="A64" s="2">
        <v>41244</v>
      </c>
      <c r="B64" s="3">
        <v>318.89999999999998</v>
      </c>
      <c r="C64" s="6">
        <f t="shared" si="18"/>
        <v>3.5053554040895607E-2</v>
      </c>
      <c r="F64" s="38">
        <v>41244</v>
      </c>
      <c r="G64" s="39">
        <v>318.89999999999998</v>
      </c>
      <c r="H64" s="6">
        <f t="shared" si="19"/>
        <v>3.5053554040895607E-2</v>
      </c>
      <c r="I64" s="40">
        <f>AVERAGE(H59:H64)</f>
        <v>1.8645475896093999E-2</v>
      </c>
      <c r="J64" s="41">
        <f>1+I64</f>
        <v>1.0186454758960939</v>
      </c>
    </row>
    <row r="65" spans="1:10">
      <c r="A65" s="2"/>
      <c r="B65" t="s">
        <v>3</v>
      </c>
      <c r="C65" s="7">
        <f>SUM(C59:C64)</f>
        <v>0.111872855376564</v>
      </c>
      <c r="F65" s="2">
        <v>41275</v>
      </c>
      <c r="G65" s="3">
        <f>G64*J64</f>
        <v>324.84604226326434</v>
      </c>
      <c r="H65" s="5">
        <f>G65/G64-1</f>
        <v>1.8645475896093888E-2</v>
      </c>
      <c r="I65" s="40">
        <f>AVERAGE(H60:H65)</f>
        <v>2.0060118843166275E-2</v>
      </c>
      <c r="J65" s="41">
        <f>1+I65</f>
        <v>1.0200601188431664</v>
      </c>
    </row>
    <row r="66" spans="1:10">
      <c r="A66" s="2"/>
      <c r="B66" t="s">
        <v>4</v>
      </c>
      <c r="C66" s="8">
        <f>AVERAGE(C59:C64)</f>
        <v>1.8645475896093999E-2</v>
      </c>
      <c r="F66" s="2">
        <v>41306</v>
      </c>
      <c r="G66" s="3">
        <f>G65*J65</f>
        <v>331.36249247679768</v>
      </c>
      <c r="H66" s="5">
        <f>G66/G65-1</f>
        <v>2.0060118843166386E-2</v>
      </c>
      <c r="I66" s="40">
        <f>AVERAGE(H61:H66)</f>
        <v>2.1611978687346323E-2</v>
      </c>
      <c r="J66" s="41">
        <f>1+I66</f>
        <v>1.0216119786873463</v>
      </c>
    </row>
    <row r="67" spans="1:10">
      <c r="A67" s="2"/>
      <c r="B67" t="s">
        <v>6</v>
      </c>
      <c r="C67" s="8">
        <f>1+C66</f>
        <v>1.0186454758960939</v>
      </c>
      <c r="F67" s="2">
        <v>41334</v>
      </c>
      <c r="G67" s="3">
        <f>G66*J66</f>
        <v>338.5238916019922</v>
      </c>
      <c r="H67" s="5">
        <f>G67/G66-1</f>
        <v>2.1611978687346323E-2</v>
      </c>
      <c r="I67" s="40">
        <f>AVERAGE(H62:H67)</f>
        <v>2.2583900807049823E-2</v>
      </c>
      <c r="J67" s="41">
        <f>1+I67</f>
        <v>1.0225839008070499</v>
      </c>
    </row>
    <row r="68" spans="1:10">
      <c r="A68" t="s">
        <v>7</v>
      </c>
      <c r="F68" s="2">
        <v>41365</v>
      </c>
      <c r="G68" s="3">
        <f t="shared" ref="G68:G76" si="20">G67*J67</f>
        <v>346.16908159074808</v>
      </c>
      <c r="H68" s="5">
        <f t="shared" ref="H68:H76" si="21">G68/G67-1</f>
        <v>2.2583900807049861E-2</v>
      </c>
      <c r="I68" s="40">
        <f t="shared" ref="I68:I76" si="22">AVERAGE(H63:H68)</f>
        <v>2.3477232468069469E-2</v>
      </c>
      <c r="J68" s="41">
        <f t="shared" ref="J68:J76" si="23">1+I68</f>
        <v>1.0234772324680694</v>
      </c>
    </row>
    <row r="69" spans="1:10">
      <c r="A69" s="2">
        <v>41275</v>
      </c>
      <c r="B69" s="3">
        <f>B64</f>
        <v>318.89999999999998</v>
      </c>
      <c r="C69" s="8">
        <f>C67</f>
        <v>1.0186454758960939</v>
      </c>
      <c r="D69" s="3">
        <f>B69*C69</f>
        <v>324.84604226326434</v>
      </c>
      <c r="F69" s="2">
        <v>41395</v>
      </c>
      <c r="G69" s="3">
        <f t="shared" si="20"/>
        <v>354.29617359251216</v>
      </c>
      <c r="H69" s="5">
        <f t="shared" si="21"/>
        <v>2.3477232468069431E-2</v>
      </c>
      <c r="I69" s="40">
        <f t="shared" si="22"/>
        <v>2.3572043457103582E-2</v>
      </c>
      <c r="J69" s="41">
        <f t="shared" si="23"/>
        <v>1.0235720434571036</v>
      </c>
    </row>
    <row r="70" spans="1:10">
      <c r="A70" s="2">
        <v>41306</v>
      </c>
      <c r="B70" s="3">
        <f t="shared" ref="B70:B80" si="24">D69</f>
        <v>324.84604226326434</v>
      </c>
      <c r="C70" s="8">
        <f>C69</f>
        <v>1.0186454758960939</v>
      </c>
      <c r="D70" s="3">
        <f>B70*C70</f>
        <v>330.9029513142255</v>
      </c>
      <c r="F70" s="2">
        <v>41426</v>
      </c>
      <c r="G70" s="3">
        <f t="shared" si="20"/>
        <v>362.64765839312037</v>
      </c>
      <c r="H70" s="5">
        <f t="shared" si="21"/>
        <v>2.357204345710362E-2</v>
      </c>
      <c r="I70" s="40">
        <f t="shared" si="22"/>
        <v>2.1658458359804917E-2</v>
      </c>
      <c r="J70" s="41">
        <f t="shared" si="23"/>
        <v>1.021658458359805</v>
      </c>
    </row>
    <row r="71" spans="1:10">
      <c r="A71" s="2">
        <v>41334</v>
      </c>
      <c r="B71" s="3">
        <f t="shared" si="24"/>
        <v>330.9029513142255</v>
      </c>
      <c r="C71" s="8">
        <f t="shared" ref="C71:C80" si="25">C70</f>
        <v>1.0186454758960939</v>
      </c>
      <c r="D71" s="3">
        <f t="shared" ref="D71:D80" si="26">B71*C71</f>
        <v>337.07279431690125</v>
      </c>
      <c r="F71" s="2">
        <v>41456</v>
      </c>
      <c r="G71" s="3">
        <f t="shared" si="20"/>
        <v>370.50204760170851</v>
      </c>
      <c r="H71" s="5">
        <f t="shared" si="21"/>
        <v>2.1658458359804955E-2</v>
      </c>
      <c r="I71" s="40">
        <f t="shared" si="22"/>
        <v>2.2160622103756761E-2</v>
      </c>
      <c r="J71" s="41">
        <f t="shared" si="23"/>
        <v>1.0221606221037567</v>
      </c>
    </row>
    <row r="72" spans="1:10">
      <c r="A72" s="2">
        <v>41365</v>
      </c>
      <c r="B72" s="3">
        <f t="shared" si="24"/>
        <v>337.07279431690125</v>
      </c>
      <c r="C72" s="8">
        <f t="shared" si="25"/>
        <v>1.0186454758960939</v>
      </c>
      <c r="D72" s="3">
        <f t="shared" si="26"/>
        <v>343.35767697856602</v>
      </c>
      <c r="F72" s="2">
        <v>41487</v>
      </c>
      <c r="G72" s="3">
        <f t="shared" si="20"/>
        <v>378.71260346727803</v>
      </c>
      <c r="H72" s="5">
        <f t="shared" si="21"/>
        <v>2.2160622103756689E-2</v>
      </c>
      <c r="I72" s="40">
        <f t="shared" si="22"/>
        <v>2.2510705980521812E-2</v>
      </c>
      <c r="J72" s="41">
        <f t="shared" si="23"/>
        <v>1.0225107059805219</v>
      </c>
    </row>
    <row r="73" spans="1:10">
      <c r="A73" s="2">
        <v>41395</v>
      </c>
      <c r="B73" s="3">
        <f t="shared" si="24"/>
        <v>343.35767697856602</v>
      </c>
      <c r="C73" s="8">
        <f t="shared" si="25"/>
        <v>1.0186454758960939</v>
      </c>
      <c r="D73" s="3">
        <f t="shared" si="26"/>
        <v>349.75974426840867</v>
      </c>
      <c r="F73" s="2">
        <v>41518</v>
      </c>
      <c r="G73" s="3">
        <f t="shared" si="20"/>
        <v>387.23769153504787</v>
      </c>
      <c r="H73" s="5">
        <f t="shared" si="21"/>
        <v>2.251070598052185E-2</v>
      </c>
      <c r="I73" s="40">
        <f t="shared" si="22"/>
        <v>2.2660493862717734E-2</v>
      </c>
      <c r="J73" s="41">
        <f t="shared" si="23"/>
        <v>1.0226604938627177</v>
      </c>
    </row>
    <row r="74" spans="1:10">
      <c r="A74" s="2">
        <v>41426</v>
      </c>
      <c r="B74" s="3">
        <f t="shared" si="24"/>
        <v>349.75974426840867</v>
      </c>
      <c r="C74" s="8">
        <f t="shared" si="25"/>
        <v>1.0186454758960939</v>
      </c>
      <c r="D74" s="3">
        <f t="shared" si="26"/>
        <v>356.28118114958926</v>
      </c>
      <c r="F74" s="2">
        <v>41548</v>
      </c>
      <c r="G74" s="3">
        <f t="shared" si="20"/>
        <v>396.01268886749079</v>
      </c>
      <c r="H74" s="5">
        <f t="shared" si="21"/>
        <v>2.2660493862717734E-2</v>
      </c>
      <c r="I74" s="40">
        <f t="shared" si="22"/>
        <v>2.2673259371995713E-2</v>
      </c>
      <c r="J74" s="41">
        <f t="shared" si="23"/>
        <v>1.0226732593719956</v>
      </c>
    </row>
    <row r="75" spans="1:10">
      <c r="A75" s="2">
        <v>41456</v>
      </c>
      <c r="B75" s="3">
        <f t="shared" si="24"/>
        <v>356.28118114958926</v>
      </c>
      <c r="C75" s="8">
        <f t="shared" si="25"/>
        <v>1.0186454758960939</v>
      </c>
      <c r="D75" s="3">
        <f t="shared" si="26"/>
        <v>362.92421332494581</v>
      </c>
      <c r="F75" s="2">
        <v>41579</v>
      </c>
      <c r="G75" s="3">
        <f t="shared" si="20"/>
        <v>404.9915872767848</v>
      </c>
      <c r="H75" s="5">
        <f t="shared" si="21"/>
        <v>2.2673259371995602E-2</v>
      </c>
      <c r="I75" s="40">
        <f t="shared" si="22"/>
        <v>2.253926385598341E-2</v>
      </c>
      <c r="J75" s="41">
        <f t="shared" si="23"/>
        <v>1.0225392638559834</v>
      </c>
    </row>
    <row r="76" spans="1:10">
      <c r="A76" s="2">
        <v>41487</v>
      </c>
      <c r="B76" s="3">
        <f t="shared" si="24"/>
        <v>362.92421332494581</v>
      </c>
      <c r="C76" s="8">
        <f t="shared" si="25"/>
        <v>1.0186454758960939</v>
      </c>
      <c r="D76" s="3">
        <f t="shared" si="26"/>
        <v>369.6911079966049</v>
      </c>
      <c r="F76" s="2">
        <v>41609</v>
      </c>
      <c r="G76" s="3">
        <f t="shared" si="20"/>
        <v>414.11979952186977</v>
      </c>
      <c r="H76" s="5">
        <f t="shared" si="21"/>
        <v>2.2539263855983371E-2</v>
      </c>
      <c r="I76" s="40">
        <f t="shared" si="22"/>
        <v>2.2367133922463367E-2</v>
      </c>
      <c r="J76" s="41">
        <f t="shared" si="23"/>
        <v>1.0223671339224634</v>
      </c>
    </row>
    <row r="77" spans="1:10">
      <c r="A77" s="2">
        <v>41518</v>
      </c>
      <c r="B77" s="3">
        <f t="shared" si="24"/>
        <v>369.6911079966049</v>
      </c>
      <c r="C77" s="8">
        <f t="shared" si="25"/>
        <v>1.0186454758960939</v>
      </c>
      <c r="D77" s="3">
        <f t="shared" si="26"/>
        <v>376.58417463975582</v>
      </c>
    </row>
    <row r="78" spans="1:10">
      <c r="A78" s="2">
        <v>41548</v>
      </c>
      <c r="B78" s="3">
        <f t="shared" si="24"/>
        <v>376.58417463975582</v>
      </c>
      <c r="C78" s="8">
        <f t="shared" si="25"/>
        <v>1.0186454758960939</v>
      </c>
      <c r="D78" s="3">
        <f t="shared" si="26"/>
        <v>383.60576579085182</v>
      </c>
    </row>
    <row r="79" spans="1:10">
      <c r="A79" s="2">
        <v>41579</v>
      </c>
      <c r="B79" s="3">
        <f t="shared" si="24"/>
        <v>383.60576579085182</v>
      </c>
      <c r="C79" s="8">
        <f t="shared" si="25"/>
        <v>1.0186454758960939</v>
      </c>
      <c r="D79" s="3">
        <f t="shared" si="26"/>
        <v>390.7582778505078</v>
      </c>
    </row>
    <row r="80" spans="1:10">
      <c r="A80" s="2">
        <v>41609</v>
      </c>
      <c r="B80" s="3">
        <f t="shared" si="24"/>
        <v>390.7582778505078</v>
      </c>
      <c r="C80" s="8">
        <f t="shared" si="25"/>
        <v>1.0186454758960939</v>
      </c>
      <c r="D80" s="3">
        <f t="shared" si="26"/>
        <v>398.04415190136859</v>
      </c>
    </row>
    <row r="82" spans="1:10">
      <c r="A82" s="36" t="s">
        <v>10</v>
      </c>
      <c r="B82" s="36"/>
      <c r="C82" s="36"/>
      <c r="D82" s="36"/>
      <c r="E82">
        <v>4</v>
      </c>
    </row>
    <row r="84" spans="1:10">
      <c r="A84" s="26"/>
      <c r="B84" s="26"/>
      <c r="C84" s="4" t="s">
        <v>2</v>
      </c>
      <c r="I84" s="4" t="s">
        <v>13</v>
      </c>
      <c r="J84" s="4" t="s">
        <v>5</v>
      </c>
    </row>
    <row r="85" spans="1:10">
      <c r="A85" s="2">
        <v>40330</v>
      </c>
      <c r="B85" s="3">
        <v>190.4</v>
      </c>
      <c r="F85" s="2">
        <v>40330</v>
      </c>
      <c r="G85" s="3">
        <v>190.4</v>
      </c>
    </row>
    <row r="86" spans="1:10">
      <c r="A86" s="2">
        <v>40360</v>
      </c>
      <c r="B86" s="3">
        <v>193.1</v>
      </c>
      <c r="C86" s="5">
        <f t="shared" ref="C86:C91" si="27">B86/B85-1</f>
        <v>1.4180672268907513E-2</v>
      </c>
      <c r="F86" s="2">
        <v>40360</v>
      </c>
      <c r="G86" s="3">
        <v>193.1</v>
      </c>
      <c r="H86" s="5">
        <f t="shared" ref="H86:H91" si="28">G86/G85-1</f>
        <v>1.4180672268907513E-2</v>
      </c>
    </row>
    <row r="87" spans="1:10">
      <c r="A87" s="2">
        <v>40391</v>
      </c>
      <c r="B87" s="3">
        <v>196.2</v>
      </c>
      <c r="C87" s="5">
        <f t="shared" si="27"/>
        <v>1.605385810460902E-2</v>
      </c>
      <c r="F87" s="2">
        <v>40391</v>
      </c>
      <c r="G87" s="3">
        <v>196.2</v>
      </c>
      <c r="H87" s="5">
        <f t="shared" si="28"/>
        <v>1.605385810460902E-2</v>
      </c>
    </row>
    <row r="88" spans="1:10">
      <c r="A88" s="2">
        <v>40422</v>
      </c>
      <c r="B88" s="3">
        <v>198.4</v>
      </c>
      <c r="C88" s="5">
        <f t="shared" si="27"/>
        <v>1.1213047910295648E-2</v>
      </c>
      <c r="F88" s="2">
        <v>40422</v>
      </c>
      <c r="G88" s="3">
        <v>198.4</v>
      </c>
      <c r="H88" s="5">
        <f t="shared" si="28"/>
        <v>1.1213047910295648E-2</v>
      </c>
    </row>
    <row r="89" spans="1:10">
      <c r="A89" s="2">
        <v>40452</v>
      </c>
      <c r="B89" s="3">
        <v>201.4</v>
      </c>
      <c r="C89" s="5">
        <f t="shared" si="27"/>
        <v>1.5120967741935498E-2</v>
      </c>
      <c r="F89" s="2">
        <v>40452</v>
      </c>
      <c r="G89" s="3">
        <v>201.4</v>
      </c>
      <c r="H89" s="5">
        <f t="shared" si="28"/>
        <v>1.5120967741935498E-2</v>
      </c>
    </row>
    <row r="90" spans="1:10">
      <c r="A90" s="2">
        <v>40483</v>
      </c>
      <c r="B90" s="3">
        <v>204.5</v>
      </c>
      <c r="C90" s="5">
        <f t="shared" si="27"/>
        <v>1.5392254220456758E-2</v>
      </c>
      <c r="F90" s="2">
        <v>40483</v>
      </c>
      <c r="G90" s="3">
        <v>204.5</v>
      </c>
      <c r="H90" s="5">
        <f t="shared" si="28"/>
        <v>1.5392254220456758E-2</v>
      </c>
    </row>
    <row r="91" spans="1:10">
      <c r="A91" s="2">
        <v>40513</v>
      </c>
      <c r="B91" s="3">
        <v>208.1</v>
      </c>
      <c r="C91" s="6">
        <f t="shared" si="27"/>
        <v>1.760391198044009E-2</v>
      </c>
      <c r="F91" s="38">
        <v>40513</v>
      </c>
      <c r="G91" s="39">
        <v>208.1</v>
      </c>
      <c r="H91" s="6">
        <f t="shared" si="28"/>
        <v>1.760391198044009E-2</v>
      </c>
      <c r="I91" s="40">
        <f>AVERAGE(H86:H91)</f>
        <v>1.4927452037774088E-2</v>
      </c>
      <c r="J91" s="41">
        <f>1+I91</f>
        <v>1.014927452037774</v>
      </c>
    </row>
    <row r="92" spans="1:10">
      <c r="A92" s="2"/>
      <c r="B92" t="s">
        <v>3</v>
      </c>
      <c r="C92" s="7">
        <f>SUM(C86:C91)</f>
        <v>8.9564712226644527E-2</v>
      </c>
      <c r="F92" s="2">
        <v>40544</v>
      </c>
      <c r="G92" s="3">
        <f>G91*J91</f>
        <v>211.20640276906076</v>
      </c>
      <c r="H92" s="5">
        <f>G92/G91-1</f>
        <v>1.4927452037774014E-2</v>
      </c>
      <c r="I92" s="40">
        <f>AVERAGE(H87:H92)</f>
        <v>1.5051915332585172E-2</v>
      </c>
      <c r="J92" s="41">
        <f>1+I92</f>
        <v>1.0150519153325852</v>
      </c>
    </row>
    <row r="93" spans="1:10">
      <c r="A93" s="2"/>
      <c r="B93" t="s">
        <v>4</v>
      </c>
      <c r="C93" s="8">
        <f>AVERAGE(C86:C91)</f>
        <v>1.4927452037774088E-2</v>
      </c>
      <c r="F93" s="2">
        <v>40575</v>
      </c>
      <c r="G93" s="3">
        <f>G92*J92</f>
        <v>214.38546366124055</v>
      </c>
      <c r="H93" s="5">
        <f>G93/G92-1</f>
        <v>1.5051915332585208E-2</v>
      </c>
      <c r="I93" s="40">
        <f>AVERAGE(H88:H93)</f>
        <v>1.4884924870581203E-2</v>
      </c>
      <c r="J93" s="41">
        <f>1+I93</f>
        <v>1.0148849248705811</v>
      </c>
    </row>
    <row r="94" spans="1:10">
      <c r="A94" s="2"/>
      <c r="B94" t="s">
        <v>6</v>
      </c>
      <c r="C94" s="8">
        <f>1+C93</f>
        <v>1.014927452037774</v>
      </c>
      <c r="F94" s="2">
        <v>40603</v>
      </c>
      <c r="G94" s="3">
        <f>G93*J93</f>
        <v>217.57657518118282</v>
      </c>
      <c r="H94" s="5">
        <f>G94/G93-1</f>
        <v>1.4884924870581129E-2</v>
      </c>
      <c r="I94" s="40">
        <f>AVERAGE(H89:H94)</f>
        <v>1.5496904363962116E-2</v>
      </c>
      <c r="J94" s="41">
        <f>1+I94</f>
        <v>1.0154969043639621</v>
      </c>
    </row>
    <row r="95" spans="1:10">
      <c r="A95" t="s">
        <v>7</v>
      </c>
      <c r="F95" s="2">
        <v>40634</v>
      </c>
      <c r="G95" s="3">
        <f t="shared" ref="G95:G103" si="29">G94*J94</f>
        <v>220.94833855860404</v>
      </c>
      <c r="H95" s="5">
        <f t="shared" ref="H95:H103" si="30">G95/G94-1</f>
        <v>1.5496904363962116E-2</v>
      </c>
      <c r="I95" s="40">
        <f t="shared" ref="I95:I103" si="31">AVERAGE(H90:H95)</f>
        <v>1.5559560467633219E-2</v>
      </c>
      <c r="J95" s="41">
        <f t="shared" ref="J95:J103" si="32">1+I95</f>
        <v>1.0155595604676333</v>
      </c>
    </row>
    <row r="96" spans="1:10">
      <c r="A96" s="2">
        <v>40544</v>
      </c>
      <c r="B96" s="3">
        <f>B91</f>
        <v>208.1</v>
      </c>
      <c r="C96" s="8">
        <f>C94</f>
        <v>1.014927452037774</v>
      </c>
      <c r="D96" s="3">
        <f>B96*C96</f>
        <v>211.20640276906076</v>
      </c>
      <c r="F96" s="2">
        <v>40664</v>
      </c>
      <c r="G96" s="3">
        <f t="shared" si="29"/>
        <v>224.38619759262974</v>
      </c>
      <c r="H96" s="5">
        <f t="shared" si="30"/>
        <v>1.5559560467633293E-2</v>
      </c>
      <c r="I96" s="40">
        <f t="shared" si="31"/>
        <v>1.5587444842162642E-2</v>
      </c>
      <c r="J96" s="41">
        <f t="shared" si="32"/>
        <v>1.0155874448421627</v>
      </c>
    </row>
    <row r="97" spans="1:10">
      <c r="A97" s="2">
        <v>40575</v>
      </c>
      <c r="B97" s="3">
        <f t="shared" ref="B97:B107" si="33">D96</f>
        <v>211.20640276906076</v>
      </c>
      <c r="C97" s="8">
        <f>C96</f>
        <v>1.014927452037774</v>
      </c>
      <c r="D97" s="3">
        <f>B97*C97</f>
        <v>214.35917621646669</v>
      </c>
      <c r="F97" s="2">
        <v>40695</v>
      </c>
      <c r="G97" s="3">
        <f t="shared" si="29"/>
        <v>227.88380507094746</v>
      </c>
      <c r="H97" s="5">
        <f t="shared" si="30"/>
        <v>1.5587444842162679E-2</v>
      </c>
      <c r="I97" s="40">
        <f t="shared" si="31"/>
        <v>1.5251366985783074E-2</v>
      </c>
      <c r="J97" s="41">
        <f t="shared" si="32"/>
        <v>1.015251366985783</v>
      </c>
    </row>
    <row r="98" spans="1:10">
      <c r="A98" s="2">
        <v>40603</v>
      </c>
      <c r="B98" s="3">
        <f t="shared" si="33"/>
        <v>214.35917621646669</v>
      </c>
      <c r="C98" s="8">
        <f t="shared" ref="C98:C107" si="34">C97</f>
        <v>1.014927452037774</v>
      </c>
      <c r="D98" s="3">
        <f t="shared" ref="D98:D107" si="35">B98*C98</f>
        <v>217.55901253829475</v>
      </c>
      <c r="F98" s="2">
        <v>40725</v>
      </c>
      <c r="G98" s="3">
        <f t="shared" si="29"/>
        <v>231.35934461220111</v>
      </c>
      <c r="H98" s="5">
        <f t="shared" si="30"/>
        <v>1.5251366985782999E-2</v>
      </c>
      <c r="I98" s="40">
        <f t="shared" si="31"/>
        <v>1.5305352810451237E-2</v>
      </c>
      <c r="J98" s="41">
        <f t="shared" si="32"/>
        <v>1.0153053528104512</v>
      </c>
    </row>
    <row r="99" spans="1:10">
      <c r="A99" s="2">
        <v>40634</v>
      </c>
      <c r="B99" s="3">
        <f t="shared" si="33"/>
        <v>217.55901253829475</v>
      </c>
      <c r="C99" s="8">
        <f t="shared" si="34"/>
        <v>1.014927452037774</v>
      </c>
      <c r="D99" s="3">
        <f t="shared" si="35"/>
        <v>220.80661426334561</v>
      </c>
      <c r="F99" s="2">
        <v>40756</v>
      </c>
      <c r="G99" s="3">
        <f t="shared" si="29"/>
        <v>234.90038100748561</v>
      </c>
      <c r="H99" s="5">
        <f t="shared" si="30"/>
        <v>1.53053528104512E-2</v>
      </c>
      <c r="I99" s="40">
        <f t="shared" si="31"/>
        <v>1.5347592390095569E-2</v>
      </c>
      <c r="J99" s="41">
        <f t="shared" si="32"/>
        <v>1.0153475923900956</v>
      </c>
    </row>
    <row r="100" spans="1:10">
      <c r="A100" s="2">
        <v>40664</v>
      </c>
      <c r="B100" s="3">
        <f t="shared" si="33"/>
        <v>220.80661426334561</v>
      </c>
      <c r="C100" s="8">
        <f t="shared" si="34"/>
        <v>1.014927452037774</v>
      </c>
      <c r="D100" s="3">
        <f t="shared" si="35"/>
        <v>224.10269440738497</v>
      </c>
      <c r="F100" s="2">
        <v>40787</v>
      </c>
      <c r="G100" s="3">
        <f t="shared" si="29"/>
        <v>238.50553630746666</v>
      </c>
      <c r="H100" s="5">
        <f t="shared" si="30"/>
        <v>1.5347592390095643E-2</v>
      </c>
      <c r="I100" s="40">
        <f t="shared" si="31"/>
        <v>1.5424703643347989E-2</v>
      </c>
      <c r="J100" s="41">
        <f t="shared" si="32"/>
        <v>1.0154247036433479</v>
      </c>
    </row>
    <row r="101" spans="1:10">
      <c r="A101" s="2">
        <v>40695</v>
      </c>
      <c r="B101" s="3">
        <f t="shared" si="33"/>
        <v>224.10269440738497</v>
      </c>
      <c r="C101" s="8">
        <f t="shared" si="34"/>
        <v>1.014927452037774</v>
      </c>
      <c r="D101" s="3">
        <f t="shared" si="35"/>
        <v>227.44797662968713</v>
      </c>
      <c r="F101" s="2">
        <v>40817</v>
      </c>
      <c r="G101" s="3">
        <f t="shared" si="29"/>
        <v>242.1844135223071</v>
      </c>
      <c r="H101" s="5">
        <f t="shared" si="30"/>
        <v>1.5424703643347915E-2</v>
      </c>
      <c r="I101" s="40">
        <f t="shared" si="31"/>
        <v>1.5412670189912289E-2</v>
      </c>
      <c r="J101" s="41">
        <f t="shared" si="32"/>
        <v>1.0154126701899122</v>
      </c>
    </row>
    <row r="102" spans="1:10">
      <c r="A102" s="2">
        <v>40725</v>
      </c>
      <c r="B102" s="3">
        <f t="shared" si="33"/>
        <v>227.44797662968713</v>
      </c>
      <c r="C102" s="8">
        <f t="shared" si="34"/>
        <v>1.014927452037774</v>
      </c>
      <c r="D102" s="3">
        <f t="shared" si="35"/>
        <v>230.84319539191554</v>
      </c>
      <c r="F102" s="2">
        <v>40848</v>
      </c>
      <c r="G102" s="3">
        <f t="shared" si="29"/>
        <v>245.91712201306373</v>
      </c>
      <c r="H102" s="5">
        <f t="shared" si="30"/>
        <v>1.5412670189912214E-2</v>
      </c>
      <c r="I102" s="40">
        <f t="shared" si="31"/>
        <v>1.5388188476958775E-2</v>
      </c>
      <c r="J102" s="41">
        <f t="shared" si="32"/>
        <v>1.0153881884769587</v>
      </c>
    </row>
    <row r="103" spans="1:10">
      <c r="A103" s="2">
        <v>40756</v>
      </c>
      <c r="B103" s="3">
        <f t="shared" si="33"/>
        <v>230.84319539191554</v>
      </c>
      <c r="C103" s="8">
        <f t="shared" si="34"/>
        <v>1.014927452037774</v>
      </c>
      <c r="D103" s="3">
        <f t="shared" si="35"/>
        <v>234.28909611937485</v>
      </c>
      <c r="F103" s="2">
        <v>40878</v>
      </c>
      <c r="G103" s="3">
        <f t="shared" si="29"/>
        <v>249.70134103631199</v>
      </c>
      <c r="H103" s="5">
        <f t="shared" si="30"/>
        <v>1.5388188476958664E-2</v>
      </c>
      <c r="I103" s="40">
        <f t="shared" si="31"/>
        <v>1.5354979082758105E-2</v>
      </c>
      <c r="J103" s="41">
        <f t="shared" si="32"/>
        <v>1.0153549790827581</v>
      </c>
    </row>
    <row r="104" spans="1:10">
      <c r="A104" s="2">
        <v>40787</v>
      </c>
      <c r="B104" s="3">
        <f t="shared" si="33"/>
        <v>234.28909611937485</v>
      </c>
      <c r="C104" s="8">
        <f t="shared" si="34"/>
        <v>1.014927452037774</v>
      </c>
      <c r="D104" s="3">
        <f t="shared" si="35"/>
        <v>237.78643536467024</v>
      </c>
    </row>
    <row r="105" spans="1:10">
      <c r="A105" s="2">
        <v>40817</v>
      </c>
      <c r="B105" s="3">
        <f t="shared" si="33"/>
        <v>237.78643536467024</v>
      </c>
      <c r="C105" s="8">
        <f t="shared" si="34"/>
        <v>1.014927452037774</v>
      </c>
      <c r="D105" s="3">
        <f t="shared" si="35"/>
        <v>241.3359809738096</v>
      </c>
    </row>
    <row r="106" spans="1:10">
      <c r="A106" s="2">
        <v>40848</v>
      </c>
      <c r="B106" s="3">
        <f t="shared" si="33"/>
        <v>241.3359809738096</v>
      </c>
      <c r="C106" s="8">
        <f t="shared" si="34"/>
        <v>1.014927452037774</v>
      </c>
      <c r="D106" s="3">
        <f t="shared" si="35"/>
        <v>244.93851225478528</v>
      </c>
    </row>
    <row r="107" spans="1:10">
      <c r="A107" s="2">
        <v>40878</v>
      </c>
      <c r="B107" s="3">
        <f t="shared" si="33"/>
        <v>244.93851225478528</v>
      </c>
      <c r="C107" s="8">
        <f t="shared" si="34"/>
        <v>1.014927452037774</v>
      </c>
      <c r="D107" s="3">
        <f t="shared" si="35"/>
        <v>248.59482014867231</v>
      </c>
    </row>
    <row r="109" spans="1:10">
      <c r="A109" s="36" t="s">
        <v>10</v>
      </c>
      <c r="B109" s="36"/>
      <c r="C109" s="36"/>
      <c r="D109" s="36"/>
      <c r="E109">
        <v>5</v>
      </c>
    </row>
    <row r="111" spans="1:10">
      <c r="A111" s="26"/>
      <c r="B111" s="26"/>
      <c r="C111" s="4" t="s">
        <v>2</v>
      </c>
      <c r="I111" s="4" t="s">
        <v>13</v>
      </c>
      <c r="J111" s="4" t="s">
        <v>5</v>
      </c>
    </row>
    <row r="112" spans="1:10">
      <c r="A112" s="2">
        <v>40513</v>
      </c>
      <c r="B112" s="3">
        <v>208.1</v>
      </c>
      <c r="F112" s="2">
        <v>40513</v>
      </c>
      <c r="G112" s="3">
        <v>208.1</v>
      </c>
    </row>
    <row r="113" spans="1:10">
      <c r="A113" s="2">
        <v>40544</v>
      </c>
      <c r="B113" s="3">
        <v>213.9</v>
      </c>
      <c r="C113" s="5">
        <f t="shared" ref="C113:C118" si="36">B113/B112-1</f>
        <v>2.787121576165319E-2</v>
      </c>
      <c r="F113" s="2">
        <v>40544</v>
      </c>
      <c r="G113" s="3">
        <v>213.9</v>
      </c>
      <c r="H113" s="5">
        <f t="shared" ref="H113:H118" si="37">G113/G112-1</f>
        <v>2.787121576165319E-2</v>
      </c>
    </row>
    <row r="114" spans="1:10">
      <c r="A114" s="2">
        <v>40575</v>
      </c>
      <c r="B114" s="3">
        <v>217.6</v>
      </c>
      <c r="C114" s="5">
        <f t="shared" si="36"/>
        <v>1.729780271154735E-2</v>
      </c>
      <c r="F114" s="2">
        <v>40575</v>
      </c>
      <c r="G114" s="3">
        <v>217.6</v>
      </c>
      <c r="H114" s="5">
        <f t="shared" si="37"/>
        <v>1.729780271154735E-2</v>
      </c>
    </row>
    <row r="115" spans="1:10">
      <c r="A115" s="2">
        <v>40603</v>
      </c>
      <c r="B115" s="3">
        <v>220.7</v>
      </c>
      <c r="C115" s="5">
        <f t="shared" si="36"/>
        <v>1.4246323529411686E-2</v>
      </c>
      <c r="F115" s="2">
        <v>40603</v>
      </c>
      <c r="G115" s="3">
        <v>220.7</v>
      </c>
      <c r="H115" s="5">
        <f t="shared" si="37"/>
        <v>1.4246323529411686E-2</v>
      </c>
    </row>
    <row r="116" spans="1:10">
      <c r="A116" s="2">
        <v>40634</v>
      </c>
      <c r="B116" s="3">
        <v>223.9</v>
      </c>
      <c r="C116" s="5">
        <f t="shared" si="36"/>
        <v>1.4499320344358857E-2</v>
      </c>
      <c r="F116" s="2">
        <v>40634</v>
      </c>
      <c r="G116" s="3">
        <v>223.9</v>
      </c>
      <c r="H116" s="5">
        <f t="shared" si="37"/>
        <v>1.4499320344358857E-2</v>
      </c>
    </row>
    <row r="117" spans="1:10">
      <c r="A117" s="2">
        <v>40664</v>
      </c>
      <c r="B117" s="3">
        <v>229.6</v>
      </c>
      <c r="C117" s="5">
        <f t="shared" si="36"/>
        <v>2.5457793657883032E-2</v>
      </c>
      <c r="F117" s="2">
        <v>40664</v>
      </c>
      <c r="G117" s="3">
        <v>229.6</v>
      </c>
      <c r="H117" s="5">
        <f t="shared" si="37"/>
        <v>2.5457793657883032E-2</v>
      </c>
    </row>
    <row r="118" spans="1:10">
      <c r="A118" s="2">
        <v>40695</v>
      </c>
      <c r="B118" s="3">
        <v>235.3</v>
      </c>
      <c r="C118" s="6">
        <f t="shared" si="36"/>
        <v>2.4825783972125537E-2</v>
      </c>
      <c r="F118" s="38">
        <v>40695</v>
      </c>
      <c r="G118" s="39">
        <v>235.3</v>
      </c>
      <c r="H118" s="6">
        <f t="shared" si="37"/>
        <v>2.4825783972125537E-2</v>
      </c>
      <c r="I118" s="40">
        <f>AVERAGE(H113:H118)</f>
        <v>2.0699706662829942E-2</v>
      </c>
      <c r="J118" s="41">
        <f>1+I118</f>
        <v>1.0206997066628301</v>
      </c>
    </row>
    <row r="119" spans="1:10">
      <c r="A119" s="2"/>
      <c r="B119" t="s">
        <v>3</v>
      </c>
      <c r="C119" s="7">
        <f>SUM(C113:C118)</f>
        <v>0.12419823997697965</v>
      </c>
      <c r="F119" s="2">
        <v>40725</v>
      </c>
      <c r="G119" s="3">
        <f>G118*J118</f>
        <v>240.17064097776392</v>
      </c>
      <c r="H119" s="5">
        <f>G119/G118-1</f>
        <v>2.0699706662830053E-2</v>
      </c>
      <c r="I119" s="40">
        <f>AVERAGE(H114:H119)</f>
        <v>1.9504455146359418E-2</v>
      </c>
      <c r="J119" s="41">
        <f>1+I119</f>
        <v>1.0195044551463595</v>
      </c>
    </row>
    <row r="120" spans="1:10">
      <c r="A120" s="2"/>
      <c r="B120" t="s">
        <v>4</v>
      </c>
      <c r="C120" s="8">
        <f>AVERAGE(C113:C118)</f>
        <v>2.0699706662829942E-2</v>
      </c>
      <c r="F120" s="2">
        <v>40756</v>
      </c>
      <c r="G120" s="3">
        <f>G119*J119</f>
        <v>244.85503847218712</v>
      </c>
      <c r="H120" s="5">
        <f>G120/G119-1</f>
        <v>1.9504455146359456E-2</v>
      </c>
      <c r="I120" s="40">
        <f>AVERAGE(H115:H120)</f>
        <v>1.9872230552161436E-2</v>
      </c>
      <c r="J120" s="41">
        <f>1+I120</f>
        <v>1.0198722305521615</v>
      </c>
    </row>
    <row r="121" spans="1:10">
      <c r="A121" s="2"/>
      <c r="B121" t="s">
        <v>6</v>
      </c>
      <c r="C121" s="8">
        <f>1+C120</f>
        <v>1.0206997066628301</v>
      </c>
      <c r="F121" s="2">
        <v>40787</v>
      </c>
      <c r="G121" s="3">
        <f>G120*J120</f>
        <v>249.72085424856479</v>
      </c>
      <c r="H121" s="5">
        <f>G121/G120-1</f>
        <v>1.9872230552161474E-2</v>
      </c>
      <c r="I121" s="40">
        <f>AVERAGE(H116:H121)</f>
        <v>2.0809881722619734E-2</v>
      </c>
      <c r="J121" s="41">
        <f>1+I121</f>
        <v>1.0208098817226197</v>
      </c>
    </row>
    <row r="122" spans="1:10">
      <c r="A122" t="s">
        <v>7</v>
      </c>
      <c r="F122" s="2">
        <v>40817</v>
      </c>
      <c r="G122" s="3">
        <f t="shared" ref="G122:G130" si="38">G121*J121</f>
        <v>254.91751568914896</v>
      </c>
      <c r="H122" s="5">
        <f t="shared" ref="H122:H130" si="39">G122/G121-1</f>
        <v>2.0809881722619661E-2</v>
      </c>
      <c r="I122" s="40">
        <f t="shared" ref="I122:I130" si="40">AVERAGE(H117:H122)</f>
        <v>2.1861641952329869E-2</v>
      </c>
      <c r="J122" s="41">
        <f t="shared" ref="J122:J130" si="41">1+I122</f>
        <v>1.0218616419523299</v>
      </c>
    </row>
    <row r="123" spans="1:10">
      <c r="A123" s="2">
        <v>40725</v>
      </c>
      <c r="B123" s="3">
        <f>B118</f>
        <v>235.3</v>
      </c>
      <c r="C123" s="8">
        <f>C121</f>
        <v>1.0206997066628301</v>
      </c>
      <c r="D123" s="3">
        <f>B123*C123</f>
        <v>240.17064097776392</v>
      </c>
      <c r="F123" s="2">
        <v>40848</v>
      </c>
      <c r="G123" s="3">
        <f t="shared" si="38"/>
        <v>260.49043114452257</v>
      </c>
      <c r="H123" s="5">
        <f t="shared" si="39"/>
        <v>2.1861641952329869E-2</v>
      </c>
      <c r="I123" s="40">
        <f t="shared" si="40"/>
        <v>2.1262283334737675E-2</v>
      </c>
      <c r="J123" s="41">
        <f t="shared" si="41"/>
        <v>1.0212622833347376</v>
      </c>
    </row>
    <row r="124" spans="1:10">
      <c r="A124" s="2">
        <v>40756</v>
      </c>
      <c r="B124" s="3">
        <f t="shared" ref="B124:B134" si="42">D123</f>
        <v>240.17064097776392</v>
      </c>
      <c r="C124" s="8">
        <f>C123</f>
        <v>1.0206997066628301</v>
      </c>
      <c r="D124" s="3">
        <f>B124*C124</f>
        <v>245.14210279502751</v>
      </c>
      <c r="F124" s="2">
        <v>40878</v>
      </c>
      <c r="G124" s="3">
        <f t="shared" si="38"/>
        <v>266.02905249750535</v>
      </c>
      <c r="H124" s="5">
        <f t="shared" si="39"/>
        <v>2.1262283334737564E-2</v>
      </c>
      <c r="I124" s="40">
        <f t="shared" si="40"/>
        <v>2.0668366561839679E-2</v>
      </c>
      <c r="J124" s="41">
        <f t="shared" si="41"/>
        <v>1.0206683665618397</v>
      </c>
    </row>
    <row r="125" spans="1:10">
      <c r="A125" s="2">
        <v>40787</v>
      </c>
      <c r="B125" s="3">
        <f t="shared" si="42"/>
        <v>245.14210279502751</v>
      </c>
      <c r="C125" s="8">
        <f t="shared" ref="C125:C134" si="43">C124</f>
        <v>1.0206997066628301</v>
      </c>
      <c r="D125" s="3">
        <f t="shared" ref="D125:D134" si="44">B125*C125</f>
        <v>250.21647241359392</v>
      </c>
      <c r="F125" s="2">
        <v>40909</v>
      </c>
      <c r="G125" s="3">
        <f t="shared" si="38"/>
        <v>271.52743847062266</v>
      </c>
      <c r="H125" s="5">
        <f t="shared" si="39"/>
        <v>2.0668366561839679E-2</v>
      </c>
      <c r="I125" s="40">
        <f t="shared" si="40"/>
        <v>2.0663143211674617E-2</v>
      </c>
      <c r="J125" s="41">
        <f t="shared" si="41"/>
        <v>1.0206631432116746</v>
      </c>
    </row>
    <row r="126" spans="1:10">
      <c r="A126" s="2">
        <v>40817</v>
      </c>
      <c r="B126" s="3">
        <f t="shared" si="42"/>
        <v>250.21647241359392</v>
      </c>
      <c r="C126" s="8">
        <f t="shared" si="43"/>
        <v>1.0206997066628301</v>
      </c>
      <c r="D126" s="3">
        <f t="shared" si="44"/>
        <v>255.39587999476342</v>
      </c>
      <c r="F126" s="2">
        <v>40940</v>
      </c>
      <c r="G126" s="3">
        <f t="shared" si="38"/>
        <v>277.13804881764031</v>
      </c>
      <c r="H126" s="5">
        <f t="shared" si="39"/>
        <v>2.0663143211674617E-2</v>
      </c>
      <c r="I126" s="40">
        <f t="shared" si="40"/>
        <v>2.0856257889227143E-2</v>
      </c>
      <c r="J126" s="41">
        <f t="shared" si="41"/>
        <v>1.0208562578892271</v>
      </c>
    </row>
    <row r="127" spans="1:10">
      <c r="A127" s="2">
        <v>40848</v>
      </c>
      <c r="B127" s="3">
        <f t="shared" si="42"/>
        <v>255.39587999476342</v>
      </c>
      <c r="C127" s="8">
        <f t="shared" si="43"/>
        <v>1.0206997066628301</v>
      </c>
      <c r="D127" s="3">
        <f t="shared" si="44"/>
        <v>260.68249979355039</v>
      </c>
      <c r="F127" s="2">
        <v>40969</v>
      </c>
      <c r="G127" s="3">
        <f t="shared" si="38"/>
        <v>282.91811143469823</v>
      </c>
      <c r="H127" s="5">
        <f t="shared" si="39"/>
        <v>2.085625788922707E-2</v>
      </c>
      <c r="I127" s="40">
        <f t="shared" si="40"/>
        <v>2.1020262445404742E-2</v>
      </c>
      <c r="J127" s="41">
        <f t="shared" si="41"/>
        <v>1.0210202624454048</v>
      </c>
    </row>
    <row r="128" spans="1:10">
      <c r="A128" s="2">
        <v>40878</v>
      </c>
      <c r="B128" s="3">
        <f t="shared" si="42"/>
        <v>260.68249979355039</v>
      </c>
      <c r="C128" s="8">
        <f t="shared" si="43"/>
        <v>1.0206997066628301</v>
      </c>
      <c r="D128" s="3">
        <f t="shared" si="44"/>
        <v>266.07855107141012</v>
      </c>
      <c r="F128" s="2">
        <v>41000</v>
      </c>
      <c r="G128" s="3">
        <f t="shared" si="38"/>
        <v>288.86512438761389</v>
      </c>
      <c r="H128" s="5">
        <f t="shared" si="39"/>
        <v>2.102026244540478E-2</v>
      </c>
      <c r="I128" s="40">
        <f t="shared" si="40"/>
        <v>2.1055325899202264E-2</v>
      </c>
      <c r="J128" s="41">
        <f t="shared" si="41"/>
        <v>1.0210553258992023</v>
      </c>
    </row>
    <row r="129" spans="1:10">
      <c r="A129" s="2">
        <v>40909</v>
      </c>
      <c r="B129" s="3">
        <f t="shared" si="42"/>
        <v>266.07855107141012</v>
      </c>
      <c r="C129" s="8">
        <f t="shared" si="43"/>
        <v>1.0206997066628301</v>
      </c>
      <c r="D129" s="3">
        <f t="shared" si="44"/>
        <v>271.58629902785913</v>
      </c>
      <c r="F129" s="2">
        <v>41030</v>
      </c>
      <c r="G129" s="3">
        <f t="shared" si="38"/>
        <v>294.94727372250873</v>
      </c>
      <c r="H129" s="5">
        <f t="shared" si="39"/>
        <v>2.1055325899202337E-2</v>
      </c>
      <c r="I129" s="40">
        <f t="shared" si="40"/>
        <v>2.0920939890347674E-2</v>
      </c>
      <c r="J129" s="41">
        <f t="shared" si="41"/>
        <v>1.0209209398903476</v>
      </c>
    </row>
    <row r="130" spans="1:10">
      <c r="A130" s="2">
        <v>40940</v>
      </c>
      <c r="B130" s="3">
        <f t="shared" si="42"/>
        <v>271.58629902785913</v>
      </c>
      <c r="C130" s="8">
        <f t="shared" si="43"/>
        <v>1.0206997066628301</v>
      </c>
      <c r="D130" s="3">
        <f t="shared" si="44"/>
        <v>277.20805575137945</v>
      </c>
      <c r="F130" s="2">
        <v>41061</v>
      </c>
      <c r="G130" s="3">
        <f t="shared" si="38"/>
        <v>301.11784790687921</v>
      </c>
      <c r="H130" s="5">
        <f t="shared" si="39"/>
        <v>2.0920939890347601E-2</v>
      </c>
      <c r="I130" s="40">
        <f t="shared" si="40"/>
        <v>2.086404931628268E-2</v>
      </c>
      <c r="J130" s="41">
        <f t="shared" si="41"/>
        <v>1.0208640493162826</v>
      </c>
    </row>
    <row r="131" spans="1:10">
      <c r="A131" s="2">
        <v>40969</v>
      </c>
      <c r="B131" s="3">
        <f t="shared" si="42"/>
        <v>277.20805575137945</v>
      </c>
      <c r="C131" s="8">
        <f t="shared" si="43"/>
        <v>1.0206997066628301</v>
      </c>
      <c r="D131" s="3">
        <f t="shared" si="44"/>
        <v>282.94618119000643</v>
      </c>
    </row>
    <row r="132" spans="1:10">
      <c r="A132" s="2">
        <v>41000</v>
      </c>
      <c r="B132" s="3">
        <f t="shared" si="42"/>
        <v>282.94618119000643</v>
      </c>
      <c r="C132" s="8">
        <f t="shared" si="43"/>
        <v>1.0206997066628301</v>
      </c>
      <c r="D132" s="3">
        <f t="shared" si="44"/>
        <v>288.80308414200755</v>
      </c>
    </row>
    <row r="133" spans="1:10">
      <c r="A133" s="2">
        <v>41030</v>
      </c>
      <c r="B133" s="3">
        <f t="shared" si="42"/>
        <v>288.80308414200755</v>
      </c>
      <c r="C133" s="8">
        <f t="shared" si="43"/>
        <v>1.0206997066628301</v>
      </c>
      <c r="D133" s="3">
        <f t="shared" si="44"/>
        <v>294.78122326706773</v>
      </c>
    </row>
    <row r="134" spans="1:10">
      <c r="A134" s="2">
        <v>41061</v>
      </c>
      <c r="B134" s="3">
        <f t="shared" si="42"/>
        <v>294.78122326706773</v>
      </c>
      <c r="C134" s="8">
        <f t="shared" si="43"/>
        <v>1.0206997066628301</v>
      </c>
      <c r="D134" s="3">
        <f t="shared" si="44"/>
        <v>300.88310811840626</v>
      </c>
    </row>
    <row r="136" spans="1:10">
      <c r="A136" s="36" t="s">
        <v>10</v>
      </c>
      <c r="B136" s="36"/>
      <c r="C136" s="36"/>
      <c r="D136" s="36"/>
      <c r="E136">
        <v>6</v>
      </c>
    </row>
    <row r="138" spans="1:10">
      <c r="A138" s="26"/>
      <c r="B138" s="26"/>
      <c r="C138" s="4" t="s">
        <v>2</v>
      </c>
      <c r="I138" s="4" t="s">
        <v>13</v>
      </c>
      <c r="J138" s="4" t="s">
        <v>5</v>
      </c>
    </row>
    <row r="139" spans="1:10">
      <c r="A139" s="2">
        <v>35217</v>
      </c>
      <c r="B139" s="3">
        <v>8.9700000000000006</v>
      </c>
      <c r="F139" s="2">
        <v>35217</v>
      </c>
      <c r="G139" s="3">
        <v>8.9700000000000006</v>
      </c>
    </row>
    <row r="140" spans="1:10">
      <c r="A140" s="2">
        <v>35247</v>
      </c>
      <c r="B140" s="3">
        <v>9.42</v>
      </c>
      <c r="C140" s="5">
        <f t="shared" ref="C140:C145" si="45">B140/B139-1</f>
        <v>5.0167224080267525E-2</v>
      </c>
      <c r="F140" s="2">
        <v>35247</v>
      </c>
      <c r="G140" s="3">
        <v>9.42</v>
      </c>
      <c r="H140" s="5">
        <f t="shared" ref="H140:H145" si="46">G140/G139-1</f>
        <v>5.0167224080267525E-2</v>
      </c>
    </row>
    <row r="141" spans="1:10">
      <c r="A141" s="2">
        <v>35278</v>
      </c>
      <c r="B141" s="3">
        <v>9.81</v>
      </c>
      <c r="C141" s="5">
        <f t="shared" si="45"/>
        <v>4.140127388535042E-2</v>
      </c>
      <c r="F141" s="2">
        <v>35278</v>
      </c>
      <c r="G141" s="3">
        <v>9.81</v>
      </c>
      <c r="H141" s="5">
        <f t="shared" si="46"/>
        <v>4.140127388535042E-2</v>
      </c>
    </row>
    <row r="142" spans="1:10">
      <c r="A142" s="2">
        <v>35309</v>
      </c>
      <c r="B142" s="3">
        <v>10.16</v>
      </c>
      <c r="C142" s="5">
        <f t="shared" si="45"/>
        <v>3.5677879714576921E-2</v>
      </c>
      <c r="F142" s="2">
        <v>35309</v>
      </c>
      <c r="G142" s="3">
        <v>10.16</v>
      </c>
      <c r="H142" s="5">
        <f t="shared" si="46"/>
        <v>3.5677879714576921E-2</v>
      </c>
    </row>
    <row r="143" spans="1:10">
      <c r="A143" s="2">
        <v>35339</v>
      </c>
      <c r="B143" s="3">
        <v>10.59</v>
      </c>
      <c r="C143" s="5">
        <f t="shared" si="45"/>
        <v>4.2322834645669216E-2</v>
      </c>
      <c r="F143" s="2">
        <v>35339</v>
      </c>
      <c r="G143" s="3">
        <v>10.59</v>
      </c>
      <c r="H143" s="5">
        <f t="shared" si="46"/>
        <v>4.2322834645669216E-2</v>
      </c>
    </row>
    <row r="144" spans="1:10">
      <c r="A144" s="2">
        <v>35370</v>
      </c>
      <c r="B144" s="3">
        <v>10.92</v>
      </c>
      <c r="C144" s="5">
        <f t="shared" si="45"/>
        <v>3.1161473087818692E-2</v>
      </c>
      <c r="F144" s="2">
        <v>35370</v>
      </c>
      <c r="G144" s="3">
        <v>10.92</v>
      </c>
      <c r="H144" s="5">
        <f t="shared" si="46"/>
        <v>3.1161473087818692E-2</v>
      </c>
    </row>
    <row r="145" spans="1:10">
      <c r="A145" s="2">
        <v>35400</v>
      </c>
      <c r="B145" s="3">
        <v>11.24</v>
      </c>
      <c r="C145" s="6">
        <f t="shared" si="45"/>
        <v>2.9304029304029422E-2</v>
      </c>
      <c r="F145" s="38">
        <v>35400</v>
      </c>
      <c r="G145" s="39">
        <v>11.24</v>
      </c>
      <c r="H145" s="6">
        <f t="shared" si="46"/>
        <v>2.9304029304029422E-2</v>
      </c>
      <c r="I145" s="40">
        <f>AVERAGE(H140:H145)</f>
        <v>3.8339119119618702E-2</v>
      </c>
      <c r="J145" s="41">
        <f>1+I145</f>
        <v>1.0383391191196187</v>
      </c>
    </row>
    <row r="146" spans="1:10">
      <c r="A146" s="2"/>
      <c r="B146" t="s">
        <v>3</v>
      </c>
      <c r="C146" s="7">
        <f>SUM(C140:C145)</f>
        <v>0.2300347147177122</v>
      </c>
      <c r="F146" s="2">
        <v>35431</v>
      </c>
      <c r="G146" s="3">
        <f>G145*J145</f>
        <v>11.670931698904514</v>
      </c>
      <c r="H146" s="5">
        <f>G146/G145-1</f>
        <v>3.8339119119618736E-2</v>
      </c>
      <c r="I146" s="40">
        <f>AVERAGE(H141:H146)</f>
        <v>3.6367768292843904E-2</v>
      </c>
      <c r="J146" s="41">
        <f>1+I146</f>
        <v>1.0363677682928438</v>
      </c>
    </row>
    <row r="147" spans="1:10">
      <c r="A147" s="2"/>
      <c r="B147" t="s">
        <v>4</v>
      </c>
      <c r="C147" s="8">
        <f>AVERAGE(C140:C145)</f>
        <v>3.8339119119618702E-2</v>
      </c>
      <c r="F147" s="2">
        <v>35462</v>
      </c>
      <c r="G147" s="3">
        <f>G146*J146</f>
        <v>12.09537743869188</v>
      </c>
      <c r="H147" s="5">
        <f>G147/G146-1</f>
        <v>3.6367768292843827E-2</v>
      </c>
      <c r="I147" s="40">
        <f>AVERAGE(H142:H147)</f>
        <v>3.5528850694092805E-2</v>
      </c>
      <c r="J147" s="41">
        <f>1+I147</f>
        <v>1.0355288506940927</v>
      </c>
    </row>
    <row r="148" spans="1:10">
      <c r="A148" s="2"/>
      <c r="B148" t="s">
        <v>6</v>
      </c>
      <c r="C148" s="8">
        <f>1+C147</f>
        <v>1.0383391191196187</v>
      </c>
      <c r="F148" s="2">
        <v>35490</v>
      </c>
      <c r="G148" s="3">
        <f>G147*J147</f>
        <v>12.525112297799861</v>
      </c>
      <c r="H148" s="5">
        <f>G148/G147-1</f>
        <v>3.5528850694092728E-2</v>
      </c>
      <c r="I148" s="40">
        <f>AVERAGE(H143:H148)</f>
        <v>3.5504012524012106E-2</v>
      </c>
      <c r="J148" s="41">
        <f>1+I148</f>
        <v>1.035504012524012</v>
      </c>
    </row>
    <row r="149" spans="1:10">
      <c r="A149" t="s">
        <v>7</v>
      </c>
      <c r="F149" s="2">
        <v>35521</v>
      </c>
      <c r="G149" s="3">
        <f t="shared" ref="G149:G157" si="47">G148*J148</f>
        <v>12.969804041685604</v>
      </c>
      <c r="H149" s="5">
        <f t="shared" ref="H149:H157" si="48">G149/G148-1</f>
        <v>3.550401252401203E-2</v>
      </c>
      <c r="I149" s="40">
        <f t="shared" ref="I149:I157" si="49">AVERAGE(H144:H149)</f>
        <v>3.4367542170402575E-2</v>
      </c>
      <c r="J149" s="41">
        <f t="shared" ref="J149:J157" si="50">1+I149</f>
        <v>1.0343675421704026</v>
      </c>
    </row>
    <row r="150" spans="1:10">
      <c r="A150" s="2">
        <v>35431</v>
      </c>
      <c r="B150" s="3">
        <f>B145</f>
        <v>11.24</v>
      </c>
      <c r="C150" s="8">
        <f>C148</f>
        <v>1.0383391191196187</v>
      </c>
      <c r="D150" s="3">
        <f>B150*C150</f>
        <v>11.670931698904514</v>
      </c>
      <c r="F150" s="2">
        <v>35551</v>
      </c>
      <c r="G150" s="3">
        <f t="shared" si="47"/>
        <v>13.415544329030093</v>
      </c>
      <c r="H150" s="5">
        <f t="shared" si="48"/>
        <v>3.436754217040261E-2</v>
      </c>
      <c r="I150" s="40">
        <f t="shared" si="49"/>
        <v>3.490188701749989E-2</v>
      </c>
      <c r="J150" s="41">
        <f t="shared" si="50"/>
        <v>1.0349018870175</v>
      </c>
    </row>
    <row r="151" spans="1:10">
      <c r="A151" s="2">
        <v>35462</v>
      </c>
      <c r="B151" s="3">
        <f t="shared" ref="B151:B161" si="51">D150</f>
        <v>11.670931698904514</v>
      </c>
      <c r="C151" s="8">
        <f>C150</f>
        <v>1.0383391191196187</v>
      </c>
      <c r="D151" s="3">
        <f>B151*C151</f>
        <v>12.118384939545749</v>
      </c>
      <c r="F151" s="2">
        <v>35582</v>
      </c>
      <c r="G151" s="3">
        <f t="shared" si="47"/>
        <v>13.883772141480163</v>
      </c>
      <c r="H151" s="5">
        <f t="shared" si="48"/>
        <v>3.4901887017499966E-2</v>
      </c>
      <c r="I151" s="40">
        <f t="shared" si="49"/>
        <v>3.5834863303078314E-2</v>
      </c>
      <c r="J151" s="41">
        <f t="shared" si="50"/>
        <v>1.0358348633030783</v>
      </c>
    </row>
    <row r="152" spans="1:10">
      <c r="A152" s="2">
        <v>35490</v>
      </c>
      <c r="B152" s="3">
        <f t="shared" si="51"/>
        <v>12.118384939545749</v>
      </c>
      <c r="C152" s="8">
        <f t="shared" ref="C152:C161" si="52">C151</f>
        <v>1.0383391191196187</v>
      </c>
      <c r="D152" s="3">
        <f t="shared" ref="D152:D161" si="53">B152*C152</f>
        <v>12.582993143280387</v>
      </c>
      <c r="F152" s="2">
        <v>35612</v>
      </c>
      <c r="G152" s="3">
        <f t="shared" si="47"/>
        <v>14.381295218301192</v>
      </c>
      <c r="H152" s="5">
        <f t="shared" si="48"/>
        <v>3.5834863303078279E-2</v>
      </c>
      <c r="I152" s="40">
        <f t="shared" si="49"/>
        <v>3.5417487333654907E-2</v>
      </c>
      <c r="J152" s="41">
        <f t="shared" si="50"/>
        <v>1.035417487333655</v>
      </c>
    </row>
    <row r="153" spans="1:10">
      <c r="A153" s="2">
        <v>35521</v>
      </c>
      <c r="B153" s="3">
        <f t="shared" si="51"/>
        <v>12.582993143280387</v>
      </c>
      <c r="C153" s="8">
        <f t="shared" si="52"/>
        <v>1.0383391191196187</v>
      </c>
      <c r="D153" s="3">
        <f t="shared" si="53"/>
        <v>13.065414016281959</v>
      </c>
      <c r="F153" s="2">
        <v>35643</v>
      </c>
      <c r="G153" s="3">
        <f t="shared" si="47"/>
        <v>14.890644559536927</v>
      </c>
      <c r="H153" s="5">
        <f t="shared" si="48"/>
        <v>3.5417487333655018E-2</v>
      </c>
      <c r="I153" s="40">
        <f t="shared" si="49"/>
        <v>3.5259107173790105E-2</v>
      </c>
      <c r="J153" s="41">
        <f t="shared" si="50"/>
        <v>1.0352591071737902</v>
      </c>
    </row>
    <row r="154" spans="1:10">
      <c r="A154" s="2">
        <v>35551</v>
      </c>
      <c r="B154" s="3">
        <f t="shared" si="51"/>
        <v>13.065414016281959</v>
      </c>
      <c r="C154" s="8">
        <f t="shared" si="52"/>
        <v>1.0383391191196187</v>
      </c>
      <c r="D154" s="3">
        <f t="shared" si="53"/>
        <v>13.56633048059933</v>
      </c>
      <c r="F154" s="2">
        <v>35674</v>
      </c>
      <c r="G154" s="3">
        <f t="shared" si="47"/>
        <v>15.415675391948456</v>
      </c>
      <c r="H154" s="5">
        <f t="shared" si="48"/>
        <v>3.5259107173790216E-2</v>
      </c>
      <c r="I154" s="40">
        <f t="shared" si="49"/>
        <v>3.5214149920406355E-2</v>
      </c>
      <c r="J154" s="41">
        <f t="shared" si="50"/>
        <v>1.0352141499204064</v>
      </c>
    </row>
    <row r="155" spans="1:10">
      <c r="A155" s="2">
        <v>35582</v>
      </c>
      <c r="B155" s="3">
        <f t="shared" si="51"/>
        <v>13.56633048059933</v>
      </c>
      <c r="C155" s="8">
        <f t="shared" si="52"/>
        <v>1.0383391191196187</v>
      </c>
      <c r="D155" s="3">
        <f t="shared" si="53"/>
        <v>14.086451640911141</v>
      </c>
      <c r="F155" s="2">
        <v>35704</v>
      </c>
      <c r="G155" s="3">
        <f t="shared" si="47"/>
        <v>15.958525296324849</v>
      </c>
      <c r="H155" s="5">
        <f t="shared" si="48"/>
        <v>3.521414992040639E-2</v>
      </c>
      <c r="I155" s="40">
        <f t="shared" si="49"/>
        <v>3.5165839486472082E-2</v>
      </c>
      <c r="J155" s="41">
        <f t="shared" si="50"/>
        <v>1.035165839486472</v>
      </c>
    </row>
    <row r="156" spans="1:10">
      <c r="A156" s="2">
        <v>35612</v>
      </c>
      <c r="B156" s="3">
        <f t="shared" si="51"/>
        <v>14.086451640911141</v>
      </c>
      <c r="C156" s="8">
        <f t="shared" si="52"/>
        <v>1.0383391191196187</v>
      </c>
      <c r="D156" s="3">
        <f t="shared" si="53"/>
        <v>14.626513788344782</v>
      </c>
      <c r="F156" s="2">
        <v>35735</v>
      </c>
      <c r="G156" s="3">
        <f t="shared" si="47"/>
        <v>16.519720235336212</v>
      </c>
      <c r="H156" s="5">
        <f t="shared" si="48"/>
        <v>3.5165839486472006E-2</v>
      </c>
      <c r="I156" s="40">
        <f t="shared" si="49"/>
        <v>3.5298889039150315E-2</v>
      </c>
      <c r="J156" s="41">
        <f t="shared" si="50"/>
        <v>1.0352988890391503</v>
      </c>
    </row>
    <row r="157" spans="1:10">
      <c r="A157" s="2">
        <v>35643</v>
      </c>
      <c r="B157" s="3">
        <f t="shared" si="51"/>
        <v>14.626513788344782</v>
      </c>
      <c r="C157" s="8">
        <f t="shared" si="52"/>
        <v>1.0383391191196187</v>
      </c>
      <c r="D157" s="3">
        <f t="shared" si="53"/>
        <v>15.187281442780879</v>
      </c>
      <c r="F157" s="2">
        <v>35765</v>
      </c>
      <c r="G157" s="3">
        <f t="shared" si="47"/>
        <v>17.102848006881153</v>
      </c>
      <c r="H157" s="5">
        <f t="shared" si="48"/>
        <v>3.529888903915035E-2</v>
      </c>
      <c r="I157" s="40">
        <f t="shared" si="49"/>
        <v>3.5365056042758712E-2</v>
      </c>
      <c r="J157" s="41">
        <f t="shared" si="50"/>
        <v>1.0353650560427587</v>
      </c>
    </row>
    <row r="158" spans="1:10">
      <c r="A158" s="2">
        <v>35674</v>
      </c>
      <c r="B158" s="3">
        <f t="shared" si="51"/>
        <v>15.187281442780879</v>
      </c>
      <c r="C158" s="8">
        <f t="shared" si="52"/>
        <v>1.0383391191196187</v>
      </c>
      <c r="D158" s="3">
        <f t="shared" si="53"/>
        <v>15.76954843511883</v>
      </c>
    </row>
    <row r="159" spans="1:10">
      <c r="A159" s="2">
        <v>35704</v>
      </c>
      <c r="B159" s="3">
        <f t="shared" si="51"/>
        <v>15.76954843511883</v>
      </c>
      <c r="C159" s="8">
        <f t="shared" si="52"/>
        <v>1.0383391191196187</v>
      </c>
      <c r="D159" s="3">
        <f t="shared" si="53"/>
        <v>16.374139031035448</v>
      </c>
    </row>
    <row r="160" spans="1:10">
      <c r="A160" s="2">
        <v>35735</v>
      </c>
      <c r="B160" s="3">
        <f t="shared" si="51"/>
        <v>16.374139031035448</v>
      </c>
      <c r="C160" s="8">
        <f t="shared" si="52"/>
        <v>1.0383391191196187</v>
      </c>
      <c r="D160" s="3">
        <f t="shared" si="53"/>
        <v>17.001909097827514</v>
      </c>
    </row>
    <row r="161" spans="1:10">
      <c r="A161" s="2">
        <v>35765</v>
      </c>
      <c r="B161" s="3">
        <f t="shared" si="51"/>
        <v>17.001909097827514</v>
      </c>
      <c r="C161" s="8">
        <f t="shared" si="52"/>
        <v>1.0383391191196187</v>
      </c>
      <c r="D161" s="3">
        <f t="shared" si="53"/>
        <v>17.653747315990053</v>
      </c>
    </row>
    <row r="163" spans="1:10">
      <c r="A163" s="36" t="s">
        <v>10</v>
      </c>
      <c r="B163" s="36"/>
      <c r="C163" s="36"/>
      <c r="D163" s="36"/>
      <c r="E163">
        <v>7</v>
      </c>
    </row>
    <row r="165" spans="1:10">
      <c r="A165" s="26"/>
      <c r="B165" s="26"/>
      <c r="C165" s="4" t="s">
        <v>2</v>
      </c>
      <c r="I165" s="4" t="s">
        <v>13</v>
      </c>
      <c r="J165" s="4" t="s">
        <v>5</v>
      </c>
    </row>
    <row r="166" spans="1:10">
      <c r="A166" s="2">
        <v>41791</v>
      </c>
      <c r="B166" s="3">
        <v>639.70000000000005</v>
      </c>
      <c r="F166" s="2">
        <v>41791</v>
      </c>
      <c r="G166" s="3">
        <v>639.70000000000005</v>
      </c>
    </row>
    <row r="167" spans="1:10">
      <c r="A167" s="2">
        <v>41821</v>
      </c>
      <c r="B167" s="3">
        <v>666.2</v>
      </c>
      <c r="C167" s="5">
        <f t="shared" ref="C167:C172" si="54">B167/B166-1</f>
        <v>4.1425668282007111E-2</v>
      </c>
      <c r="F167" s="2">
        <v>41821</v>
      </c>
      <c r="G167" s="3">
        <v>666.2</v>
      </c>
      <c r="H167" s="5">
        <f t="shared" ref="H167:H172" si="55">G167/G166-1</f>
        <v>4.1425668282007111E-2</v>
      </c>
    </row>
    <row r="168" spans="1:10">
      <c r="A168" s="2">
        <v>41852</v>
      </c>
      <c r="B168" s="3">
        <v>692.4</v>
      </c>
      <c r="C168" s="5">
        <f t="shared" si="54"/>
        <v>3.9327529270489325E-2</v>
      </c>
      <c r="F168" s="2">
        <v>41852</v>
      </c>
      <c r="G168" s="3">
        <v>692.4</v>
      </c>
      <c r="H168" s="5">
        <f t="shared" si="55"/>
        <v>3.9327529270489325E-2</v>
      </c>
    </row>
    <row r="169" spans="1:10">
      <c r="A169" s="2">
        <v>41883</v>
      </c>
      <c r="B169" s="3">
        <v>725.4</v>
      </c>
      <c r="C169" s="5">
        <f t="shared" si="54"/>
        <v>4.7660311958405588E-2</v>
      </c>
      <c r="F169" s="2">
        <v>41883</v>
      </c>
      <c r="G169" s="3">
        <v>725.4</v>
      </c>
      <c r="H169" s="5">
        <f t="shared" si="55"/>
        <v>4.7660311958405588E-2</v>
      </c>
    </row>
    <row r="170" spans="1:10">
      <c r="A170" s="2">
        <v>41913</v>
      </c>
      <c r="B170" s="3">
        <v>761.8</v>
      </c>
      <c r="C170" s="5">
        <f t="shared" si="54"/>
        <v>5.017921146953408E-2</v>
      </c>
      <c r="F170" s="2">
        <v>41913</v>
      </c>
      <c r="G170" s="3">
        <v>761.8</v>
      </c>
      <c r="H170" s="5">
        <f t="shared" si="55"/>
        <v>5.017921146953408E-2</v>
      </c>
    </row>
    <row r="171" spans="1:10">
      <c r="A171" s="2">
        <v>41944</v>
      </c>
      <c r="B171" s="3">
        <v>797.3</v>
      </c>
      <c r="C171" s="5">
        <f t="shared" si="54"/>
        <v>4.6600157521659247E-2</v>
      </c>
      <c r="F171" s="2">
        <v>41944</v>
      </c>
      <c r="G171" s="3">
        <v>797.3</v>
      </c>
      <c r="H171" s="5">
        <f t="shared" si="55"/>
        <v>4.6600157521659247E-2</v>
      </c>
    </row>
    <row r="172" spans="1:10">
      <c r="A172" s="2">
        <v>41974</v>
      </c>
      <c r="B172" s="3">
        <v>839.7</v>
      </c>
      <c r="C172" s="6">
        <f t="shared" si="54"/>
        <v>5.3179480747522989E-2</v>
      </c>
      <c r="F172" s="38">
        <v>41974</v>
      </c>
      <c r="G172" s="39">
        <v>839.7</v>
      </c>
      <c r="H172" s="6">
        <f t="shared" si="55"/>
        <v>5.3179480747522989E-2</v>
      </c>
      <c r="I172" s="40">
        <f>AVERAGE(H167:H172)</f>
        <v>4.6395393208269721E-2</v>
      </c>
      <c r="J172" s="41">
        <f>1+I172</f>
        <v>1.0463953932082697</v>
      </c>
    </row>
    <row r="173" spans="1:10">
      <c r="A173" s="2"/>
      <c r="B173" t="s">
        <v>3</v>
      </c>
      <c r="C173" s="7">
        <f>SUM(C167:C172)</f>
        <v>0.27837235924961834</v>
      </c>
      <c r="F173" s="2">
        <v>41640</v>
      </c>
      <c r="G173" s="3">
        <f>G172*J172</f>
        <v>878.65821167698414</v>
      </c>
      <c r="H173" s="5">
        <f>G173/G172-1</f>
        <v>4.6395393208269686E-2</v>
      </c>
      <c r="I173" s="40">
        <f>AVERAGE(H168:H173)</f>
        <v>4.7223680695980152E-2</v>
      </c>
      <c r="J173" s="41">
        <f>1+I173</f>
        <v>1.0472236806959803</v>
      </c>
    </row>
    <row r="174" spans="1:10">
      <c r="A174" s="2"/>
      <c r="B174" t="s">
        <v>4</v>
      </c>
      <c r="C174" s="8">
        <f>AVERAGE(C167:C172)</f>
        <v>4.6395393208269721E-2</v>
      </c>
      <c r="F174" s="2">
        <v>41671</v>
      </c>
      <c r="G174" s="3">
        <f>G173*J173</f>
        <v>920.15168650611906</v>
      </c>
      <c r="H174" s="5">
        <f>G174/G173-1</f>
        <v>4.7223680695980264E-2</v>
      </c>
      <c r="I174" s="40">
        <f>AVERAGE(H169:H174)</f>
        <v>4.8539705933561973E-2</v>
      </c>
      <c r="J174" s="41">
        <f>1+I174</f>
        <v>1.0485397059335619</v>
      </c>
    </row>
    <row r="175" spans="1:10">
      <c r="A175" s="2"/>
      <c r="B175" t="s">
        <v>6</v>
      </c>
      <c r="C175" s="8">
        <f>1+C174</f>
        <v>1.0463953932082697</v>
      </c>
      <c r="F175" s="2">
        <v>41699</v>
      </c>
      <c r="G175" s="3">
        <f>G174*J174</f>
        <v>964.8155787833972</v>
      </c>
      <c r="H175" s="5">
        <f>G175/G174-1</f>
        <v>4.8539705933561939E-2</v>
      </c>
      <c r="I175" s="40">
        <f>AVERAGE(H170:H175)</f>
        <v>4.8686271596088036E-2</v>
      </c>
      <c r="J175" s="41">
        <f>1+I175</f>
        <v>1.0486862715960881</v>
      </c>
    </row>
    <row r="176" spans="1:10">
      <c r="A176" t="s">
        <v>7</v>
      </c>
      <c r="F176" s="2">
        <v>41730</v>
      </c>
      <c r="G176" s="3">
        <f t="shared" ref="G176:G184" si="56">G175*J175</f>
        <v>1011.7888520921825</v>
      </c>
      <c r="H176" s="5">
        <f t="shared" ref="H176:H184" si="57">G176/G175-1</f>
        <v>4.8686271596088071E-2</v>
      </c>
      <c r="I176" s="40">
        <f t="shared" ref="I176:I184" si="58">AVERAGE(H171:H176)</f>
        <v>4.843744828384703E-2</v>
      </c>
      <c r="J176" s="41">
        <f t="shared" ref="J176:J184" si="59">1+I176</f>
        <v>1.048437448283847</v>
      </c>
    </row>
    <row r="177" spans="1:10">
      <c r="A177" s="2">
        <v>41640</v>
      </c>
      <c r="B177" s="3">
        <f>B172</f>
        <v>839.7</v>
      </c>
      <c r="C177" s="8">
        <f>C175</f>
        <v>1.0463953932082697</v>
      </c>
      <c r="D177" s="3">
        <f>B177*C177</f>
        <v>878.65821167698414</v>
      </c>
      <c r="F177" s="2">
        <v>41760</v>
      </c>
      <c r="G177" s="3">
        <f t="shared" si="56"/>
        <v>1060.7973222895705</v>
      </c>
      <c r="H177" s="5">
        <f t="shared" si="57"/>
        <v>4.8437448283846996E-2</v>
      </c>
      <c r="I177" s="40">
        <f t="shared" si="58"/>
        <v>4.8743663410878324E-2</v>
      </c>
      <c r="J177" s="41">
        <f t="shared" si="59"/>
        <v>1.0487436634108782</v>
      </c>
    </row>
    <row r="178" spans="1:10">
      <c r="A178" s="2">
        <v>41671</v>
      </c>
      <c r="B178" s="3">
        <f t="shared" ref="B178:B188" si="60">D177</f>
        <v>878.65821167698414</v>
      </c>
      <c r="C178" s="8">
        <f>C177</f>
        <v>1.0463953932082697</v>
      </c>
      <c r="D178" s="3">
        <f>B178*C178</f>
        <v>919.4239049034129</v>
      </c>
      <c r="F178" s="2">
        <v>41791</v>
      </c>
      <c r="G178" s="3">
        <f t="shared" si="56"/>
        <v>1112.5044699144141</v>
      </c>
      <c r="H178" s="5">
        <f t="shared" si="57"/>
        <v>4.8743663410878213E-2</v>
      </c>
      <c r="I178" s="40">
        <f t="shared" si="58"/>
        <v>4.8004360521437528E-2</v>
      </c>
      <c r="J178" s="41">
        <f t="shared" si="59"/>
        <v>1.0480043605214375</v>
      </c>
    </row>
    <row r="179" spans="1:10">
      <c r="A179" s="2">
        <v>41699</v>
      </c>
      <c r="B179" s="3">
        <f t="shared" si="60"/>
        <v>919.4239049034129</v>
      </c>
      <c r="C179" s="8">
        <f t="shared" ref="C179:C188" si="61">C178</f>
        <v>1.0463953932082697</v>
      </c>
      <c r="D179" s="3">
        <f t="shared" ref="D179:D188" si="62">B179*C179</f>
        <v>962.08093849648947</v>
      </c>
      <c r="F179" s="2">
        <v>41821</v>
      </c>
      <c r="G179" s="3">
        <f t="shared" si="56"/>
        <v>1165.9095355698964</v>
      </c>
      <c r="H179" s="5">
        <f t="shared" si="57"/>
        <v>4.8004360521437528E-2</v>
      </c>
      <c r="I179" s="40">
        <f t="shared" si="58"/>
        <v>4.8272521740298835E-2</v>
      </c>
      <c r="J179" s="41">
        <f t="shared" si="59"/>
        <v>1.0482725217402988</v>
      </c>
    </row>
    <row r="180" spans="1:10">
      <c r="A180" s="2">
        <v>41730</v>
      </c>
      <c r="B180" s="3">
        <f t="shared" si="60"/>
        <v>962.08093849648947</v>
      </c>
      <c r="C180" s="8">
        <f t="shared" si="61"/>
        <v>1.0463953932082697</v>
      </c>
      <c r="D180" s="3">
        <f t="shared" si="62"/>
        <v>1006.7170619362153</v>
      </c>
      <c r="F180" s="2">
        <v>41852</v>
      </c>
      <c r="G180" s="3">
        <f t="shared" si="56"/>
        <v>1222.190928972916</v>
      </c>
      <c r="H180" s="5">
        <f t="shared" si="57"/>
        <v>4.8272521740298835E-2</v>
      </c>
      <c r="I180" s="40">
        <f t="shared" si="58"/>
        <v>4.8447328581018599E-2</v>
      </c>
      <c r="J180" s="41">
        <f t="shared" si="59"/>
        <v>1.0484473285810185</v>
      </c>
    </row>
    <row r="181" spans="1:10">
      <c r="A181" s="2">
        <v>41760</v>
      </c>
      <c r="B181" s="3">
        <f t="shared" si="60"/>
        <v>1006.7170619362153</v>
      </c>
      <c r="C181" s="8">
        <f t="shared" si="61"/>
        <v>1.0463953932082697</v>
      </c>
      <c r="D181" s="3">
        <f t="shared" si="62"/>
        <v>1053.42409587422</v>
      </c>
      <c r="F181" s="2">
        <v>41883</v>
      </c>
      <c r="G181" s="3">
        <f t="shared" si="56"/>
        <v>1281.4028144976071</v>
      </c>
      <c r="H181" s="5">
        <f t="shared" si="57"/>
        <v>4.8447328581018523E-2</v>
      </c>
      <c r="I181" s="40">
        <f t="shared" si="58"/>
        <v>4.8431932355594697E-2</v>
      </c>
      <c r="J181" s="41">
        <f t="shared" si="59"/>
        <v>1.0484319323555946</v>
      </c>
    </row>
    <row r="182" spans="1:10">
      <c r="A182" s="2">
        <v>41791</v>
      </c>
      <c r="B182" s="3">
        <f t="shared" si="60"/>
        <v>1053.42409587422</v>
      </c>
      <c r="C182" s="8">
        <f t="shared" si="61"/>
        <v>1.0463953932082697</v>
      </c>
      <c r="D182" s="3">
        <f t="shared" si="62"/>
        <v>1102.2981210173705</v>
      </c>
      <c r="F182" s="2">
        <v>41913</v>
      </c>
      <c r="G182" s="3">
        <f t="shared" si="56"/>
        <v>1343.4636289296238</v>
      </c>
      <c r="H182" s="5">
        <f t="shared" si="57"/>
        <v>4.843193235559462E-2</v>
      </c>
      <c r="I182" s="40">
        <f t="shared" si="58"/>
        <v>4.8389542482179117E-2</v>
      </c>
      <c r="J182" s="41">
        <f t="shared" si="59"/>
        <v>1.0483895424821792</v>
      </c>
    </row>
    <row r="183" spans="1:10">
      <c r="A183" s="2">
        <v>41821</v>
      </c>
      <c r="B183" s="3">
        <f t="shared" si="60"/>
        <v>1102.2981210173705</v>
      </c>
      <c r="C183" s="8">
        <f t="shared" si="61"/>
        <v>1.0463953932082697</v>
      </c>
      <c r="D183" s="3">
        <f t="shared" si="62"/>
        <v>1153.4396757747081</v>
      </c>
      <c r="F183" s="2">
        <v>41944</v>
      </c>
      <c r="G183" s="3">
        <f t="shared" si="56"/>
        <v>1408.4732192749766</v>
      </c>
      <c r="H183" s="5">
        <f t="shared" si="57"/>
        <v>4.8389542482179193E-2</v>
      </c>
      <c r="I183" s="40">
        <f t="shared" si="58"/>
        <v>4.8381558181901152E-2</v>
      </c>
      <c r="J183" s="41">
        <f t="shared" si="59"/>
        <v>1.0483815581819012</v>
      </c>
    </row>
    <row r="184" spans="1:10">
      <c r="A184" s="2">
        <v>41852</v>
      </c>
      <c r="B184" s="3">
        <f t="shared" si="60"/>
        <v>1153.4396757747081</v>
      </c>
      <c r="C184" s="8">
        <f t="shared" si="61"/>
        <v>1.0463953932082697</v>
      </c>
      <c r="D184" s="3">
        <f t="shared" si="62"/>
        <v>1206.9539630742947</v>
      </c>
      <c r="F184" s="2">
        <v>41974</v>
      </c>
      <c r="G184" s="3">
        <f t="shared" si="56"/>
        <v>1476.6173482809786</v>
      </c>
      <c r="H184" s="5">
        <f t="shared" si="57"/>
        <v>4.8381558181901152E-2</v>
      </c>
      <c r="I184" s="40">
        <f t="shared" si="58"/>
        <v>4.8321207310404977E-2</v>
      </c>
      <c r="J184" s="41">
        <f t="shared" si="59"/>
        <v>1.0483212073104049</v>
      </c>
    </row>
    <row r="185" spans="1:10">
      <c r="A185" s="2">
        <v>41883</v>
      </c>
      <c r="B185" s="3">
        <f t="shared" si="60"/>
        <v>1206.9539630742947</v>
      </c>
      <c r="C185" s="8">
        <f t="shared" si="61"/>
        <v>1.0463953932082697</v>
      </c>
      <c r="D185" s="3">
        <f t="shared" si="62"/>
        <v>1262.9510667754062</v>
      </c>
    </row>
    <row r="186" spans="1:10">
      <c r="A186" s="2">
        <v>41913</v>
      </c>
      <c r="B186" s="3">
        <f t="shared" si="60"/>
        <v>1262.9510667754062</v>
      </c>
      <c r="C186" s="8">
        <f t="shared" si="61"/>
        <v>1.0463953932082697</v>
      </c>
      <c r="D186" s="3">
        <f t="shared" si="62"/>
        <v>1321.5461781212548</v>
      </c>
    </row>
    <row r="187" spans="1:10">
      <c r="A187" s="2">
        <v>41944</v>
      </c>
      <c r="B187" s="3">
        <f t="shared" si="60"/>
        <v>1321.5461781212548</v>
      </c>
      <c r="C187" s="8">
        <f t="shared" si="61"/>
        <v>1.0463953932082697</v>
      </c>
      <c r="D187" s="3">
        <f t="shared" si="62"/>
        <v>1382.8598326980764</v>
      </c>
    </row>
    <row r="188" spans="1:10">
      <c r="A188" s="2">
        <v>41974</v>
      </c>
      <c r="B188" s="3">
        <f t="shared" si="60"/>
        <v>1382.8598326980764</v>
      </c>
      <c r="C188" s="8">
        <f t="shared" si="61"/>
        <v>1.0463953932082697</v>
      </c>
      <c r="D188" s="3">
        <f t="shared" si="62"/>
        <v>1447.0181583880258</v>
      </c>
    </row>
    <row r="190" spans="1:10">
      <c r="A190" s="36" t="s">
        <v>10</v>
      </c>
      <c r="B190" s="36"/>
      <c r="C190" s="36"/>
      <c r="D190" s="36"/>
      <c r="E190">
        <v>8</v>
      </c>
    </row>
    <row r="192" spans="1:10">
      <c r="A192" s="26"/>
      <c r="B192" s="26"/>
      <c r="C192" s="4" t="s">
        <v>2</v>
      </c>
      <c r="I192" s="4" t="s">
        <v>13</v>
      </c>
      <c r="J192" s="4" t="s">
        <v>5</v>
      </c>
    </row>
    <row r="193" spans="1:10">
      <c r="A193" s="2">
        <v>42522</v>
      </c>
      <c r="B193" s="3">
        <v>10</v>
      </c>
      <c r="F193" s="2">
        <v>42522</v>
      </c>
      <c r="G193" s="3">
        <v>10</v>
      </c>
    </row>
    <row r="194" spans="1:10">
      <c r="A194" s="2">
        <v>42552</v>
      </c>
      <c r="B194" s="3">
        <v>11.5</v>
      </c>
      <c r="C194" s="5">
        <f t="shared" ref="C194:C199" si="63">B194/B193-1</f>
        <v>0.14999999999999991</v>
      </c>
      <c r="F194" s="2">
        <v>42552</v>
      </c>
      <c r="G194" s="3">
        <v>11.5</v>
      </c>
      <c r="H194" s="5">
        <f t="shared" ref="H194:H199" si="64">G194/G193-1</f>
        <v>0.14999999999999991</v>
      </c>
    </row>
    <row r="195" spans="1:10">
      <c r="A195" s="2">
        <v>42583</v>
      </c>
      <c r="B195" s="3">
        <v>14.4</v>
      </c>
      <c r="C195" s="5">
        <f t="shared" si="63"/>
        <v>0.25217391304347836</v>
      </c>
      <c r="F195" s="2">
        <v>42583</v>
      </c>
      <c r="G195" s="3">
        <v>14.4</v>
      </c>
      <c r="H195" s="5">
        <f t="shared" si="64"/>
        <v>0.25217391304347836</v>
      </c>
    </row>
    <row r="196" spans="1:10">
      <c r="A196" s="2">
        <v>42614</v>
      </c>
      <c r="B196" s="3">
        <v>18.899999999999999</v>
      </c>
      <c r="C196" s="5">
        <f t="shared" si="63"/>
        <v>0.31249999999999978</v>
      </c>
      <c r="F196" s="2">
        <v>42614</v>
      </c>
      <c r="G196" s="3">
        <v>18.899999999999999</v>
      </c>
      <c r="H196" s="5">
        <f t="shared" si="64"/>
        <v>0.31249999999999978</v>
      </c>
    </row>
    <row r="197" spans="1:10">
      <c r="A197" s="2">
        <v>42644</v>
      </c>
      <c r="B197" s="3">
        <v>22.7</v>
      </c>
      <c r="C197" s="5">
        <f t="shared" si="63"/>
        <v>0.20105820105820116</v>
      </c>
      <c r="F197" s="2">
        <v>42644</v>
      </c>
      <c r="G197" s="3">
        <v>22.7</v>
      </c>
      <c r="H197" s="5">
        <f t="shared" si="64"/>
        <v>0.20105820105820116</v>
      </c>
    </row>
    <row r="198" spans="1:10">
      <c r="A198" s="2">
        <v>42675</v>
      </c>
      <c r="B198" s="3">
        <v>26.3</v>
      </c>
      <c r="C198" s="5">
        <f t="shared" si="63"/>
        <v>0.15859030837004418</v>
      </c>
      <c r="F198" s="2">
        <v>42675</v>
      </c>
      <c r="G198" s="3">
        <v>26.3</v>
      </c>
      <c r="H198" s="5">
        <f t="shared" si="64"/>
        <v>0.15859030837004418</v>
      </c>
    </row>
    <row r="199" spans="1:10">
      <c r="A199" s="2">
        <v>42705</v>
      </c>
      <c r="B199" s="3">
        <v>32.799999999999997</v>
      </c>
      <c r="C199" s="6">
        <f t="shared" si="63"/>
        <v>0.24714828897338381</v>
      </c>
      <c r="F199" s="38">
        <v>42705</v>
      </c>
      <c r="G199" s="39">
        <v>32.799999999999997</v>
      </c>
      <c r="H199" s="6">
        <f t="shared" si="64"/>
        <v>0.24714828897338381</v>
      </c>
      <c r="I199" s="40">
        <f>AVERAGE(H194:H199)</f>
        <v>0.22024511857418452</v>
      </c>
      <c r="J199" s="41">
        <f>1+I199</f>
        <v>1.2202451185741845</v>
      </c>
    </row>
    <row r="200" spans="1:10">
      <c r="A200" s="2"/>
      <c r="B200" t="s">
        <v>3</v>
      </c>
      <c r="C200" s="7">
        <f>SUM(C194:C199)</f>
        <v>1.3214707114451072</v>
      </c>
      <c r="F200" s="2">
        <v>42736</v>
      </c>
      <c r="G200" s="3">
        <f>G199*J199</f>
        <v>40.024039889233251</v>
      </c>
      <c r="H200" s="5">
        <f>G200/G199-1</f>
        <v>0.2202451185741845</v>
      </c>
      <c r="I200" s="40">
        <f>AVERAGE(H195:H200)</f>
        <v>0.23195263833654864</v>
      </c>
      <c r="J200" s="41">
        <f>1+I200</f>
        <v>1.2319526383365487</v>
      </c>
    </row>
    <row r="201" spans="1:10">
      <c r="A201" s="2"/>
      <c r="B201" t="s">
        <v>4</v>
      </c>
      <c r="C201" s="8">
        <f>AVERAGE(C194:C199)</f>
        <v>0.22024511857418452</v>
      </c>
      <c r="F201" s="2">
        <v>42767</v>
      </c>
      <c r="G201" s="3">
        <f>G200*J200</f>
        <v>49.307721538428169</v>
      </c>
      <c r="H201" s="5">
        <f>G201/G200-1</f>
        <v>0.23195263833654867</v>
      </c>
      <c r="I201" s="40">
        <f>AVERAGE(H196:H201)</f>
        <v>0.22858242588539368</v>
      </c>
      <c r="J201" s="41">
        <f>1+I201</f>
        <v>1.2285824258853937</v>
      </c>
    </row>
    <row r="202" spans="1:10">
      <c r="A202" s="2"/>
      <c r="B202" t="s">
        <v>6</v>
      </c>
      <c r="C202" s="8">
        <f>1+C201</f>
        <v>1.2202451185741845</v>
      </c>
      <c r="F202" s="2">
        <v>42795</v>
      </c>
      <c r="G202" s="3">
        <f>G201*J201</f>
        <v>60.578600142563552</v>
      </c>
      <c r="H202" s="5">
        <f>G202/G201-1</f>
        <v>0.22858242588539368</v>
      </c>
      <c r="I202" s="40">
        <f>AVERAGE(H197:H202)</f>
        <v>0.21459616353295932</v>
      </c>
      <c r="J202" s="41">
        <f>1+I202</f>
        <v>1.2145961635329594</v>
      </c>
    </row>
    <row r="203" spans="1:10">
      <c r="A203" t="s">
        <v>7</v>
      </c>
      <c r="F203" s="2">
        <v>42826</v>
      </c>
      <c r="G203" s="3">
        <f t="shared" ref="G203:G211" si="65">G202*J202</f>
        <v>73.578535325354878</v>
      </c>
      <c r="H203" s="5">
        <f t="shared" ref="H203:H211" si="66">G203/G202-1</f>
        <v>0.21459616353295941</v>
      </c>
      <c r="I203" s="40">
        <f t="shared" ref="I203:I211" si="67">AVERAGE(H198:H203)</f>
        <v>0.2168524906120857</v>
      </c>
      <c r="J203" s="41">
        <f t="shared" ref="J203:J211" si="68">1+I203</f>
        <v>1.2168524906120857</v>
      </c>
    </row>
    <row r="204" spans="1:10">
      <c r="A204" s="2">
        <v>42736</v>
      </c>
      <c r="B204" s="3">
        <f>B199</f>
        <v>32.799999999999997</v>
      </c>
      <c r="C204" s="8">
        <f>C202</f>
        <v>1.2202451185741845</v>
      </c>
      <c r="D204" s="3">
        <f>B204*C204</f>
        <v>40.024039889233251</v>
      </c>
      <c r="F204" s="2">
        <v>42856</v>
      </c>
      <c r="G204" s="3">
        <f t="shared" si="65"/>
        <v>89.53422396624741</v>
      </c>
      <c r="H204" s="5">
        <f t="shared" si="66"/>
        <v>0.21685249061208567</v>
      </c>
      <c r="I204" s="40">
        <f t="shared" si="67"/>
        <v>0.22656285431909262</v>
      </c>
      <c r="J204" s="41">
        <f t="shared" si="68"/>
        <v>1.2265628543190927</v>
      </c>
    </row>
    <row r="205" spans="1:10">
      <c r="A205" s="2">
        <v>42767</v>
      </c>
      <c r="B205" s="3">
        <f t="shared" ref="B205:B215" si="69">D204</f>
        <v>40.024039889233251</v>
      </c>
      <c r="C205" s="8">
        <f>C204</f>
        <v>1.2202451185741845</v>
      </c>
      <c r="D205" s="3">
        <f>B205*C205</f>
        <v>48.839139300455315</v>
      </c>
      <c r="F205" s="2">
        <v>42887</v>
      </c>
      <c r="G205" s="3">
        <f t="shared" si="65"/>
        <v>109.81935330728534</v>
      </c>
      <c r="H205" s="5">
        <f t="shared" si="66"/>
        <v>0.22656285431909273</v>
      </c>
      <c r="I205" s="40">
        <f t="shared" si="67"/>
        <v>0.22313194854337745</v>
      </c>
      <c r="J205" s="41">
        <f t="shared" si="68"/>
        <v>1.2231319485433774</v>
      </c>
    </row>
    <row r="206" spans="1:10">
      <c r="A206" s="2">
        <v>42795</v>
      </c>
      <c r="B206" s="3">
        <f t="shared" si="69"/>
        <v>48.839139300455315</v>
      </c>
      <c r="C206" s="8">
        <f t="shared" ref="C206:C215" si="70">C205</f>
        <v>1.2202451185741845</v>
      </c>
      <c r="D206" s="3">
        <f t="shared" ref="D206:D215" si="71">B206*C206</f>
        <v>59.595721326745213</v>
      </c>
      <c r="F206" s="2">
        <v>42917</v>
      </c>
      <c r="G206" s="3">
        <f t="shared" si="65"/>
        <v>134.3235595985135</v>
      </c>
      <c r="H206" s="5">
        <f t="shared" si="66"/>
        <v>0.22313194854337715</v>
      </c>
      <c r="I206" s="40">
        <f t="shared" si="67"/>
        <v>0.22361308687157622</v>
      </c>
      <c r="J206" s="41">
        <f t="shared" si="68"/>
        <v>1.2236130868715762</v>
      </c>
    </row>
    <row r="207" spans="1:10">
      <c r="A207" s="2">
        <v>42826</v>
      </c>
      <c r="B207" s="3">
        <f t="shared" si="69"/>
        <v>59.595721326745213</v>
      </c>
      <c r="C207" s="8">
        <f t="shared" si="70"/>
        <v>1.2202451185741845</v>
      </c>
      <c r="D207" s="3">
        <f t="shared" si="71"/>
        <v>72.721388036868262</v>
      </c>
      <c r="F207" s="2">
        <v>42948</v>
      </c>
      <c r="G207" s="3">
        <f t="shared" si="65"/>
        <v>164.36006539991524</v>
      </c>
      <c r="H207" s="5">
        <f t="shared" si="66"/>
        <v>0.22361308687157622</v>
      </c>
      <c r="I207" s="40">
        <f t="shared" si="67"/>
        <v>0.22222316162741415</v>
      </c>
      <c r="J207" s="41">
        <f t="shared" si="68"/>
        <v>1.2222231616274142</v>
      </c>
    </row>
    <row r="208" spans="1:10">
      <c r="A208" s="2">
        <v>42856</v>
      </c>
      <c r="B208" s="3">
        <f t="shared" si="69"/>
        <v>72.721388036868262</v>
      </c>
      <c r="C208" s="8">
        <f t="shared" si="70"/>
        <v>1.2202451185741845</v>
      </c>
      <c r="D208" s="3">
        <f t="shared" si="71"/>
        <v>88.737918767927596</v>
      </c>
      <c r="F208" s="2">
        <v>42979</v>
      </c>
      <c r="G208" s="3">
        <f t="shared" si="65"/>
        <v>200.88467877837297</v>
      </c>
      <c r="H208" s="5">
        <f t="shared" si="66"/>
        <v>0.22222316162741418</v>
      </c>
      <c r="I208" s="40">
        <f t="shared" si="67"/>
        <v>0.22116328425108422</v>
      </c>
      <c r="J208" s="41">
        <f t="shared" si="68"/>
        <v>1.2211632842510842</v>
      </c>
    </row>
    <row r="209" spans="1:10">
      <c r="A209" s="2">
        <v>42887</v>
      </c>
      <c r="B209" s="3">
        <f t="shared" si="69"/>
        <v>88.737918767927596</v>
      </c>
      <c r="C209" s="8">
        <f t="shared" si="70"/>
        <v>1.2202451185741845</v>
      </c>
      <c r="D209" s="3">
        <f t="shared" si="71"/>
        <v>108.28201220899616</v>
      </c>
      <c r="F209" s="2">
        <v>43009</v>
      </c>
      <c r="G209" s="3">
        <f t="shared" si="65"/>
        <v>245.31299409272202</v>
      </c>
      <c r="H209" s="5">
        <f t="shared" si="66"/>
        <v>0.22116328425108422</v>
      </c>
      <c r="I209" s="40">
        <f t="shared" si="67"/>
        <v>0.22225780437077169</v>
      </c>
      <c r="J209" s="41">
        <f t="shared" si="68"/>
        <v>1.2222578043707717</v>
      </c>
    </row>
    <row r="210" spans="1:10">
      <c r="A210" s="2">
        <v>42917</v>
      </c>
      <c r="B210" s="3">
        <f t="shared" si="69"/>
        <v>108.28201220899616</v>
      </c>
      <c r="C210" s="8">
        <f t="shared" si="70"/>
        <v>1.2202451185741845</v>
      </c>
      <c r="D210" s="3">
        <f t="shared" si="71"/>
        <v>132.1305968274178</v>
      </c>
      <c r="F210" s="2">
        <v>43040</v>
      </c>
      <c r="G210" s="3">
        <f t="shared" si="65"/>
        <v>299.83572154339049</v>
      </c>
      <c r="H210" s="5">
        <f t="shared" si="66"/>
        <v>0.22225780437077169</v>
      </c>
      <c r="I210" s="40">
        <f t="shared" si="67"/>
        <v>0.22315868999721936</v>
      </c>
      <c r="J210" s="41">
        <f t="shared" si="68"/>
        <v>1.2231586899972193</v>
      </c>
    </row>
    <row r="211" spans="1:10">
      <c r="A211" s="2">
        <v>42948</v>
      </c>
      <c r="B211" s="3">
        <f t="shared" si="69"/>
        <v>132.1305968274178</v>
      </c>
      <c r="C211" s="8">
        <f t="shared" si="70"/>
        <v>1.2202451185741845</v>
      </c>
      <c r="D211" s="3">
        <f t="shared" si="71"/>
        <v>161.23171579295021</v>
      </c>
      <c r="F211" s="2">
        <v>43070</v>
      </c>
      <c r="G211" s="3">
        <f t="shared" si="65"/>
        <v>366.74666837738454</v>
      </c>
      <c r="H211" s="5">
        <f t="shared" si="66"/>
        <v>0.22315868999721933</v>
      </c>
      <c r="I211" s="40">
        <f t="shared" si="67"/>
        <v>0.22259132927690714</v>
      </c>
      <c r="J211" s="41">
        <f t="shared" si="68"/>
        <v>1.2225913292769071</v>
      </c>
    </row>
    <row r="212" spans="1:10">
      <c r="A212" s="2">
        <v>42979</v>
      </c>
      <c r="B212" s="3">
        <f t="shared" si="69"/>
        <v>161.23171579295021</v>
      </c>
      <c r="C212" s="8">
        <f t="shared" si="70"/>
        <v>1.2202451185741845</v>
      </c>
      <c r="D212" s="3">
        <f t="shared" si="71"/>
        <v>196.74221415568775</v>
      </c>
    </row>
    <row r="213" spans="1:10">
      <c r="A213" s="2">
        <v>43009</v>
      </c>
      <c r="B213" s="3">
        <f t="shared" si="69"/>
        <v>196.74221415568775</v>
      </c>
      <c r="C213" s="8">
        <f t="shared" si="70"/>
        <v>1.2202451185741845</v>
      </c>
      <c r="D213" s="3">
        <f t="shared" si="71"/>
        <v>240.0737264409548</v>
      </c>
    </row>
    <row r="214" spans="1:10">
      <c r="A214" s="2">
        <v>43040</v>
      </c>
      <c r="B214" s="3">
        <f t="shared" si="69"/>
        <v>240.0737264409548</v>
      </c>
      <c r="C214" s="8">
        <f t="shared" si="70"/>
        <v>1.2202451185741845</v>
      </c>
      <c r="D214" s="3">
        <f t="shared" si="71"/>
        <v>292.9487927874892</v>
      </c>
    </row>
    <row r="215" spans="1:10">
      <c r="A215" s="2">
        <v>43070</v>
      </c>
      <c r="B215" s="3">
        <f t="shared" si="69"/>
        <v>292.9487927874892</v>
      </c>
      <c r="C215" s="8">
        <f t="shared" si="70"/>
        <v>1.2202451185741845</v>
      </c>
      <c r="D215" s="3">
        <f t="shared" si="71"/>
        <v>357.46933439113394</v>
      </c>
    </row>
    <row r="217" spans="1:10">
      <c r="A217" s="36" t="s">
        <v>10</v>
      </c>
      <c r="B217" s="36"/>
      <c r="C217" s="36"/>
      <c r="D217" s="36"/>
      <c r="E217">
        <v>9</v>
      </c>
    </row>
    <row r="219" spans="1:10">
      <c r="A219" s="26"/>
      <c r="B219" s="26"/>
      <c r="C219" s="4" t="s">
        <v>2</v>
      </c>
      <c r="I219" s="4" t="s">
        <v>13</v>
      </c>
      <c r="J219" s="4" t="s">
        <v>5</v>
      </c>
    </row>
    <row r="220" spans="1:10">
      <c r="A220" s="2">
        <v>43070</v>
      </c>
      <c r="B220" s="3">
        <v>0.11</v>
      </c>
      <c r="F220" s="2">
        <v>43070</v>
      </c>
      <c r="G220" s="3">
        <v>0.11</v>
      </c>
    </row>
    <row r="221" spans="1:10">
      <c r="A221" s="2">
        <v>43101</v>
      </c>
      <c r="B221" s="3">
        <v>0.11</v>
      </c>
      <c r="C221" s="5">
        <f t="shared" ref="C221:C226" si="72">B221/B220-1</f>
        <v>0</v>
      </c>
      <c r="F221" s="2">
        <v>43101</v>
      </c>
      <c r="G221" s="3">
        <v>0.11</v>
      </c>
      <c r="H221" s="5">
        <f t="shared" ref="H221:H226" si="73">G221/G220-1</f>
        <v>0</v>
      </c>
    </row>
    <row r="222" spans="1:10">
      <c r="A222" s="2">
        <v>43132</v>
      </c>
      <c r="B222" s="3">
        <v>0.12</v>
      </c>
      <c r="C222" s="5">
        <f t="shared" si="72"/>
        <v>9.0909090909090828E-2</v>
      </c>
      <c r="F222" s="2">
        <v>43132</v>
      </c>
      <c r="G222" s="3">
        <v>0.12</v>
      </c>
      <c r="H222" s="5">
        <f t="shared" si="73"/>
        <v>9.0909090909090828E-2</v>
      </c>
    </row>
    <row r="223" spans="1:10">
      <c r="A223" s="2">
        <v>43160</v>
      </c>
      <c r="B223" s="3">
        <v>0.12</v>
      </c>
      <c r="C223" s="5">
        <f t="shared" si="72"/>
        <v>0</v>
      </c>
      <c r="F223" s="2">
        <v>43160</v>
      </c>
      <c r="G223" s="3">
        <v>0.12</v>
      </c>
      <c r="H223" s="5">
        <f t="shared" si="73"/>
        <v>0</v>
      </c>
    </row>
    <row r="224" spans="1:10">
      <c r="A224" s="2">
        <v>43191</v>
      </c>
      <c r="B224" s="3">
        <v>0.12</v>
      </c>
      <c r="C224" s="5">
        <f t="shared" si="72"/>
        <v>0</v>
      </c>
      <c r="F224" s="2">
        <v>43191</v>
      </c>
      <c r="G224" s="3">
        <v>0.12</v>
      </c>
      <c r="H224" s="5">
        <f t="shared" si="73"/>
        <v>0</v>
      </c>
    </row>
    <row r="225" spans="1:10">
      <c r="A225" s="2">
        <v>43221</v>
      </c>
      <c r="B225" s="3">
        <v>0.14000000000000001</v>
      </c>
      <c r="C225" s="5">
        <f t="shared" si="72"/>
        <v>0.16666666666666674</v>
      </c>
      <c r="F225" s="2">
        <v>43221</v>
      </c>
      <c r="G225" s="3">
        <v>0.14000000000000001</v>
      </c>
      <c r="H225" s="5">
        <f t="shared" si="73"/>
        <v>0.16666666666666674</v>
      </c>
    </row>
    <row r="226" spans="1:10">
      <c r="A226" s="2">
        <v>43252</v>
      </c>
      <c r="B226" s="3">
        <v>0.15</v>
      </c>
      <c r="C226" s="6">
        <f t="shared" si="72"/>
        <v>7.1428571428571397E-2</v>
      </c>
      <c r="F226" s="38">
        <v>43252</v>
      </c>
      <c r="G226" s="39">
        <v>0.15</v>
      </c>
      <c r="H226" s="6">
        <f t="shared" si="73"/>
        <v>7.1428571428571397E-2</v>
      </c>
      <c r="I226" s="40">
        <f>AVERAGE(H221:H226)</f>
        <v>5.4834054834054825E-2</v>
      </c>
      <c r="J226" s="41">
        <f>1+I226</f>
        <v>1.0548340548340549</v>
      </c>
    </row>
    <row r="227" spans="1:10">
      <c r="A227" s="2"/>
      <c r="B227" t="s">
        <v>3</v>
      </c>
      <c r="C227" s="7">
        <f>SUM(C221:C226)</f>
        <v>0.32900432900432897</v>
      </c>
      <c r="F227" s="2">
        <v>43282</v>
      </c>
      <c r="G227" s="3">
        <f>G226*J226</f>
        <v>0.15822510822510824</v>
      </c>
      <c r="H227" s="5">
        <f>G227/G226-1</f>
        <v>5.4834054834054902E-2</v>
      </c>
      <c r="I227" s="40">
        <f>AVERAGE(H222:H227)</f>
        <v>6.3973063973063973E-2</v>
      </c>
      <c r="J227" s="41">
        <f>1+I227</f>
        <v>1.063973063973064</v>
      </c>
    </row>
    <row r="228" spans="1:10">
      <c r="A228" s="2"/>
      <c r="B228" t="s">
        <v>4</v>
      </c>
      <c r="C228" s="8">
        <f>AVERAGE(C221:C226)</f>
        <v>5.4834054834054825E-2</v>
      </c>
      <c r="F228" s="2">
        <v>43313</v>
      </c>
      <c r="G228" s="3">
        <f>G227*J227</f>
        <v>0.16834725319573807</v>
      </c>
      <c r="H228" s="5">
        <f>G228/G227-1</f>
        <v>6.3973063973064015E-2</v>
      </c>
      <c r="I228" s="40">
        <f>AVERAGE(H223:H228)</f>
        <v>5.9483726150392845E-2</v>
      </c>
      <c r="J228" s="41">
        <f>1+I228</f>
        <v>1.0594837261503929</v>
      </c>
    </row>
    <row r="229" spans="1:10">
      <c r="A229" s="2"/>
      <c r="B229" t="s">
        <v>6</v>
      </c>
      <c r="C229" s="8">
        <f>1+C228</f>
        <v>1.0548340548340549</v>
      </c>
      <c r="F229" s="2">
        <v>43344</v>
      </c>
      <c r="G229" s="3">
        <f>G228*J228</f>
        <v>0.1783611751030042</v>
      </c>
      <c r="H229" s="5">
        <f>G229/G228-1</f>
        <v>5.9483726150392879E-2</v>
      </c>
      <c r="I229" s="40">
        <f>AVERAGE(H224:H229)</f>
        <v>6.9397680508791651E-2</v>
      </c>
      <c r="J229" s="41">
        <f>1+I229</f>
        <v>1.0693976805087917</v>
      </c>
    </row>
    <row r="230" spans="1:10">
      <c r="A230" t="s">
        <v>7</v>
      </c>
      <c r="F230" s="2">
        <v>43374</v>
      </c>
      <c r="G230" s="3">
        <f t="shared" ref="G230:G238" si="74">G229*J229</f>
        <v>0.19073902694797515</v>
      </c>
      <c r="H230" s="5">
        <f t="shared" ref="H230:H238" si="75">G230/G229-1</f>
        <v>6.9397680508791693E-2</v>
      </c>
      <c r="I230" s="40">
        <f t="shared" ref="I230:I238" si="76">AVERAGE(H225:H230)</f>
        <v>8.0963960593590276E-2</v>
      </c>
      <c r="J230" s="41">
        <f t="shared" ref="J230:J238" si="77">1+I230</f>
        <v>1.0809639605935903</v>
      </c>
    </row>
    <row r="231" spans="1:10">
      <c r="A231" s="2">
        <v>43282</v>
      </c>
      <c r="B231" s="3">
        <f>B226</f>
        <v>0.15</v>
      </c>
      <c r="C231" s="8">
        <f>C229</f>
        <v>1.0548340548340549</v>
      </c>
      <c r="D231" s="3">
        <f>B231*C231</f>
        <v>0.15822510822510824</v>
      </c>
      <c r="F231" s="2">
        <v>43405</v>
      </c>
      <c r="G231" s="3">
        <f t="shared" si="74"/>
        <v>0.20618201400945077</v>
      </c>
      <c r="H231" s="5">
        <f t="shared" si="75"/>
        <v>8.0963960593590345E-2</v>
      </c>
      <c r="I231" s="40">
        <f t="shared" si="76"/>
        <v>6.6680176248077538E-2</v>
      </c>
      <c r="J231" s="41">
        <f t="shared" si="77"/>
        <v>1.0666801762480775</v>
      </c>
    </row>
    <row r="232" spans="1:10">
      <c r="A232" s="2">
        <v>43313</v>
      </c>
      <c r="B232" s="3">
        <f t="shared" ref="B232:B242" si="78">D231</f>
        <v>0.15822510822510824</v>
      </c>
      <c r="C232" s="8">
        <f>C231</f>
        <v>1.0548340548340549</v>
      </c>
      <c r="D232" s="3">
        <f>B232*C232</f>
        <v>0.16690123248564809</v>
      </c>
      <c r="F232" s="2">
        <v>43435</v>
      </c>
      <c r="G232" s="3">
        <f t="shared" si="74"/>
        <v>0.21993026704278454</v>
      </c>
      <c r="H232" s="5">
        <f t="shared" si="75"/>
        <v>6.6680176248077538E-2</v>
      </c>
      <c r="I232" s="40">
        <f t="shared" si="76"/>
        <v>6.5888777051328562E-2</v>
      </c>
      <c r="J232" s="41">
        <f t="shared" si="77"/>
        <v>1.0658887770513286</v>
      </c>
    </row>
    <row r="233" spans="1:10">
      <c r="A233" s="2">
        <v>43344</v>
      </c>
      <c r="B233" s="3">
        <f t="shared" si="78"/>
        <v>0.16690123248564809</v>
      </c>
      <c r="C233" s="8">
        <f t="shared" ref="C233:C242" si="79">C232</f>
        <v>1.0548340548340549</v>
      </c>
      <c r="D233" s="3">
        <f t="shared" ref="D233:D242" si="80">B233*C233</f>
        <v>0.17605310381963746</v>
      </c>
      <c r="F233" s="2">
        <v>43466</v>
      </c>
      <c r="G233" s="3">
        <f t="shared" si="74"/>
        <v>0.23442120337480574</v>
      </c>
      <c r="H233" s="5">
        <f t="shared" si="75"/>
        <v>6.5888777051328562E-2</v>
      </c>
      <c r="I233" s="40">
        <f t="shared" si="76"/>
        <v>6.7731230754207505E-2</v>
      </c>
      <c r="J233" s="41">
        <f t="shared" si="77"/>
        <v>1.0677312307542075</v>
      </c>
    </row>
    <row r="234" spans="1:10">
      <c r="A234" s="2">
        <v>43374</v>
      </c>
      <c r="B234" s="3">
        <f t="shared" si="78"/>
        <v>0.17605310381963746</v>
      </c>
      <c r="C234" s="8">
        <f t="shared" si="79"/>
        <v>1.0548340548340549</v>
      </c>
      <c r="D234" s="3">
        <f t="shared" si="80"/>
        <v>0.18570680936818901</v>
      </c>
      <c r="F234" s="2">
        <v>43497</v>
      </c>
      <c r="G234" s="3">
        <f t="shared" si="74"/>
        <v>0.25029883999426372</v>
      </c>
      <c r="H234" s="5">
        <f t="shared" si="75"/>
        <v>6.7731230754207505E-2</v>
      </c>
      <c r="I234" s="40">
        <f t="shared" si="76"/>
        <v>6.8357591884398092E-2</v>
      </c>
      <c r="J234" s="41">
        <f t="shared" si="77"/>
        <v>1.0683575918843982</v>
      </c>
    </row>
    <row r="235" spans="1:10">
      <c r="A235" s="2">
        <v>43405</v>
      </c>
      <c r="B235" s="3">
        <f t="shared" si="78"/>
        <v>0.18570680936818901</v>
      </c>
      <c r="C235" s="8">
        <f t="shared" si="79"/>
        <v>1.0548340548340549</v>
      </c>
      <c r="D235" s="3">
        <f t="shared" si="80"/>
        <v>0.19588986673614167</v>
      </c>
      <c r="F235" s="2">
        <v>43525</v>
      </c>
      <c r="G235" s="3">
        <f t="shared" si="74"/>
        <v>0.26740866594772988</v>
      </c>
      <c r="H235" s="5">
        <f t="shared" si="75"/>
        <v>6.8357591884398161E-2</v>
      </c>
      <c r="I235" s="40">
        <f t="shared" si="76"/>
        <v>6.9836569506732296E-2</v>
      </c>
      <c r="J235" s="41">
        <f t="shared" si="77"/>
        <v>1.0698365695067322</v>
      </c>
    </row>
    <row r="236" spans="1:10">
      <c r="A236" s="2">
        <v>43435</v>
      </c>
      <c r="B236" s="3">
        <f t="shared" si="78"/>
        <v>0.19588986673614167</v>
      </c>
      <c r="C236" s="8">
        <f t="shared" si="79"/>
        <v>1.0548340548340549</v>
      </c>
      <c r="D236" s="3">
        <f t="shared" si="80"/>
        <v>0.20663130243018696</v>
      </c>
      <c r="F236" s="2">
        <v>43556</v>
      </c>
      <c r="G236" s="3">
        <f t="shared" si="74"/>
        <v>0.28608356983389105</v>
      </c>
      <c r="H236" s="5">
        <f t="shared" si="75"/>
        <v>6.9836569506732227E-2</v>
      </c>
      <c r="I236" s="40">
        <f t="shared" si="76"/>
        <v>6.9909717673055718E-2</v>
      </c>
      <c r="J236" s="41">
        <f t="shared" si="77"/>
        <v>1.0699097176730556</v>
      </c>
    </row>
    <row r="237" spans="1:10">
      <c r="A237" s="2">
        <v>43466</v>
      </c>
      <c r="B237" s="3">
        <f t="shared" si="78"/>
        <v>0.20663130243018696</v>
      </c>
      <c r="C237" s="8">
        <f t="shared" si="79"/>
        <v>1.0548340548340549</v>
      </c>
      <c r="D237" s="3">
        <f t="shared" si="80"/>
        <v>0.21796173459807602</v>
      </c>
      <c r="F237" s="2">
        <v>43586</v>
      </c>
      <c r="G237" s="3">
        <f t="shared" si="74"/>
        <v>0.3060835914318783</v>
      </c>
      <c r="H237" s="5">
        <f t="shared" si="75"/>
        <v>6.9909717673055649E-2</v>
      </c>
      <c r="I237" s="40">
        <f t="shared" si="76"/>
        <v>6.8067343852966603E-2</v>
      </c>
      <c r="J237" s="41">
        <f t="shared" si="77"/>
        <v>1.0680673438529666</v>
      </c>
    </row>
    <row r="238" spans="1:10">
      <c r="A238" s="2">
        <v>43497</v>
      </c>
      <c r="B238" s="3">
        <f t="shared" si="78"/>
        <v>0.21796173459807602</v>
      </c>
      <c r="C238" s="8">
        <f t="shared" si="79"/>
        <v>1.0548340548340549</v>
      </c>
      <c r="D238" s="3">
        <f t="shared" si="80"/>
        <v>0.22991346030475265</v>
      </c>
      <c r="F238" s="2">
        <v>43617</v>
      </c>
      <c r="G238" s="3">
        <f t="shared" si="74"/>
        <v>0.32691788849762293</v>
      </c>
      <c r="H238" s="5">
        <f t="shared" si="75"/>
        <v>6.8067343852966644E-2</v>
      </c>
      <c r="I238" s="40">
        <f t="shared" si="76"/>
        <v>6.8298538453781463E-2</v>
      </c>
      <c r="J238" s="41">
        <f t="shared" si="77"/>
        <v>1.0682985384537815</v>
      </c>
    </row>
    <row r="239" spans="1:10">
      <c r="A239" s="2">
        <v>43525</v>
      </c>
      <c r="B239" s="3">
        <f t="shared" si="78"/>
        <v>0.22991346030475265</v>
      </c>
      <c r="C239" s="8">
        <f t="shared" si="79"/>
        <v>1.0548340548340549</v>
      </c>
      <c r="D239" s="3">
        <f t="shared" si="80"/>
        <v>0.24252054759419076</v>
      </c>
    </row>
    <row r="240" spans="1:10">
      <c r="A240" s="2">
        <v>43556</v>
      </c>
      <c r="B240" s="3">
        <f t="shared" si="78"/>
        <v>0.24252054759419076</v>
      </c>
      <c r="C240" s="8">
        <f t="shared" si="79"/>
        <v>1.0548340548340549</v>
      </c>
      <c r="D240" s="3">
        <f t="shared" si="80"/>
        <v>0.25581893259935562</v>
      </c>
    </row>
    <row r="241" spans="1:10">
      <c r="A241" s="2">
        <v>43586</v>
      </c>
      <c r="B241" s="3">
        <f t="shared" si="78"/>
        <v>0.25581893259935562</v>
      </c>
      <c r="C241" s="8">
        <f t="shared" si="79"/>
        <v>1.0548340548340549</v>
      </c>
      <c r="D241" s="3">
        <f t="shared" si="80"/>
        <v>0.26984652197709807</v>
      </c>
    </row>
    <row r="242" spans="1:10">
      <c r="A242" s="2">
        <v>43617</v>
      </c>
      <c r="B242" s="3">
        <f t="shared" si="78"/>
        <v>0.26984652197709807</v>
      </c>
      <c r="C242" s="8">
        <f t="shared" si="79"/>
        <v>1.0548340548340549</v>
      </c>
      <c r="D242" s="3">
        <f t="shared" si="80"/>
        <v>0.28464330095996926</v>
      </c>
    </row>
    <row r="244" spans="1:10">
      <c r="A244" s="36" t="s">
        <v>10</v>
      </c>
      <c r="B244" s="36"/>
      <c r="C244" s="36"/>
      <c r="D244" s="36"/>
      <c r="E244">
        <v>10</v>
      </c>
    </row>
    <row r="246" spans="1:10">
      <c r="A246" s="26"/>
      <c r="B246" s="26"/>
      <c r="C246" s="4" t="s">
        <v>2</v>
      </c>
      <c r="I246" s="4" t="s">
        <v>13</v>
      </c>
      <c r="J246" s="4" t="s">
        <v>5</v>
      </c>
    </row>
    <row r="247" spans="1:10">
      <c r="A247" s="2">
        <v>43435</v>
      </c>
      <c r="B247" s="3">
        <v>5400</v>
      </c>
      <c r="F247" s="2">
        <v>43435</v>
      </c>
      <c r="G247" s="3">
        <v>5400</v>
      </c>
    </row>
    <row r="248" spans="1:10">
      <c r="A248" s="2">
        <v>43466</v>
      </c>
      <c r="B248" s="3">
        <v>5422</v>
      </c>
      <c r="C248" s="5">
        <f t="shared" ref="C248:C253" si="81">B248/B247-1</f>
        <v>4.0740740740741188E-3</v>
      </c>
      <c r="F248" s="2">
        <v>43466</v>
      </c>
      <c r="G248" s="3">
        <v>5422</v>
      </c>
      <c r="H248" s="5">
        <f t="shared" ref="H248:H253" si="82">G248/G247-1</f>
        <v>4.0740740740741188E-3</v>
      </c>
    </row>
    <row r="249" spans="1:10">
      <c r="A249" s="2">
        <v>43497</v>
      </c>
      <c r="B249" s="3">
        <v>5418</v>
      </c>
      <c r="C249" s="5">
        <f t="shared" si="81"/>
        <v>-7.3773515308006576E-4</v>
      </c>
      <c r="F249" s="2">
        <v>43497</v>
      </c>
      <c r="G249" s="3">
        <v>5418</v>
      </c>
      <c r="H249" s="5">
        <f t="shared" si="82"/>
        <v>-7.3773515308006576E-4</v>
      </c>
    </row>
    <row r="250" spans="1:10">
      <c r="A250" s="2">
        <v>43525</v>
      </c>
      <c r="B250" s="3">
        <v>5415</v>
      </c>
      <c r="C250" s="5">
        <f t="shared" si="81"/>
        <v>-5.5370985603542255E-4</v>
      </c>
      <c r="F250" s="2">
        <v>43525</v>
      </c>
      <c r="G250" s="3">
        <v>5415</v>
      </c>
      <c r="H250" s="5">
        <f t="shared" si="82"/>
        <v>-5.5370985603542255E-4</v>
      </c>
    </row>
    <row r="251" spans="1:10">
      <c r="A251" s="2">
        <v>43556</v>
      </c>
      <c r="B251" s="3">
        <v>5416</v>
      </c>
      <c r="C251" s="5">
        <f t="shared" si="81"/>
        <v>1.8467220683282548E-4</v>
      </c>
      <c r="F251" s="2">
        <v>43556</v>
      </c>
      <c r="G251" s="3">
        <v>5416</v>
      </c>
      <c r="H251" s="5">
        <f t="shared" si="82"/>
        <v>1.8467220683282548E-4</v>
      </c>
    </row>
    <row r="252" spans="1:10">
      <c r="A252" s="2">
        <v>43586</v>
      </c>
      <c r="B252" s="3">
        <v>5421</v>
      </c>
      <c r="C252" s="5">
        <f t="shared" si="81"/>
        <v>9.2319054652878485E-4</v>
      </c>
      <c r="F252" s="2">
        <v>43586</v>
      </c>
      <c r="G252" s="3">
        <v>5421</v>
      </c>
      <c r="H252" s="5">
        <f t="shared" si="82"/>
        <v>9.2319054652878485E-4</v>
      </c>
    </row>
    <row r="253" spans="1:10">
      <c r="A253" s="2">
        <v>43617</v>
      </c>
      <c r="B253" s="3">
        <v>5421.5</v>
      </c>
      <c r="C253" s="6">
        <f t="shared" si="81"/>
        <v>9.223390518364738E-5</v>
      </c>
      <c r="F253" s="2">
        <v>43617</v>
      </c>
      <c r="G253" s="3">
        <v>5421.5</v>
      </c>
      <c r="H253" s="6">
        <f t="shared" si="82"/>
        <v>9.223390518364738E-5</v>
      </c>
      <c r="I253" s="40">
        <f>AVERAGE(H248:H253)</f>
        <v>6.6378762058398133E-4</v>
      </c>
      <c r="J253" s="41">
        <f>1+I253</f>
        <v>1.0006637876205839</v>
      </c>
    </row>
    <row r="254" spans="1:10">
      <c r="A254" s="2"/>
      <c r="B254" t="s">
        <v>3</v>
      </c>
      <c r="C254" s="7">
        <f>SUM(C248:C253)</f>
        <v>3.9827257235038882E-3</v>
      </c>
      <c r="F254" s="2">
        <v>43647</v>
      </c>
      <c r="G254" s="3">
        <f>G253*J253</f>
        <v>5425.0987245849956</v>
      </c>
      <c r="H254" s="5">
        <f>G254/G253-1</f>
        <v>6.6378762058394436E-4</v>
      </c>
      <c r="I254" s="40">
        <f>AVERAGE(H249:H254)</f>
        <v>9.5406545002285625E-5</v>
      </c>
      <c r="J254" s="41">
        <f>1+I254</f>
        <v>1.0000954065450023</v>
      </c>
    </row>
    <row r="255" spans="1:10">
      <c r="A255" s="2"/>
      <c r="B255" t="s">
        <v>4</v>
      </c>
      <c r="C255" s="8">
        <f>AVERAGE(C248:C253)</f>
        <v>6.6378762058398133E-4</v>
      </c>
      <c r="F255" s="2">
        <v>43678</v>
      </c>
      <c r="G255" s="3">
        <f>G254*J254</f>
        <v>5425.6163145106048</v>
      </c>
      <c r="H255" s="5">
        <f>G255/G254-1</f>
        <v>9.5406545002285625E-5</v>
      </c>
      <c r="I255" s="40">
        <f>AVERAGE(H250:H255)</f>
        <v>2.3426349468267751E-4</v>
      </c>
      <c r="J255" s="41">
        <f>1+I255</f>
        <v>1.0002342634946826</v>
      </c>
    </row>
    <row r="256" spans="1:10">
      <c r="A256" s="2"/>
      <c r="B256" t="s">
        <v>6</v>
      </c>
      <c r="C256" s="8">
        <f>1+C255</f>
        <v>1.0006637876205839</v>
      </c>
      <c r="F256" s="2">
        <v>43709</v>
      </c>
      <c r="G256" s="3">
        <f>G255*J255</f>
        <v>5426.8873383492491</v>
      </c>
      <c r="H256" s="5">
        <f>G256/G255-1</f>
        <v>2.3426349468258501E-4</v>
      </c>
      <c r="I256" s="40">
        <f>AVERAGE(H251:H256)</f>
        <v>3.655923864690121E-4</v>
      </c>
      <c r="J256" s="41">
        <f>1+I256</f>
        <v>1.0003655923864689</v>
      </c>
    </row>
    <row r="257" spans="1:10">
      <c r="A257" t="s">
        <v>7</v>
      </c>
      <c r="F257" s="2">
        <v>43739</v>
      </c>
      <c r="G257" s="3">
        <f t="shared" ref="G257:G265" si="83">G256*J256</f>
        <v>5428.871367042374</v>
      </c>
      <c r="H257" s="5">
        <f t="shared" ref="H257:H265" si="84">G257/G256-1</f>
        <v>3.655923864689381E-4</v>
      </c>
      <c r="I257" s="40">
        <f t="shared" ref="I257:I265" si="85">AVERAGE(H252:H257)</f>
        <v>3.9574574974169757E-4</v>
      </c>
      <c r="J257" s="41">
        <f t="shared" ref="J257:J265" si="86">1+I257</f>
        <v>1.0003957457497417</v>
      </c>
    </row>
    <row r="258" spans="1:10">
      <c r="A258" s="2">
        <v>43647</v>
      </c>
      <c r="B258" s="3">
        <f>B253</f>
        <v>5421.5</v>
      </c>
      <c r="C258" s="8">
        <f>C256</f>
        <v>1.0006637876205839</v>
      </c>
      <c r="D258" s="3">
        <f>B258*C258</f>
        <v>5425.0987245849956</v>
      </c>
      <c r="F258" s="2">
        <v>43770</v>
      </c>
      <c r="G258" s="3">
        <f t="shared" si="83"/>
        <v>5431.0198198117751</v>
      </c>
      <c r="H258" s="5">
        <f t="shared" si="84"/>
        <v>3.9574574974166055E-4</v>
      </c>
      <c r="I258" s="40">
        <f t="shared" si="85"/>
        <v>3.0783828361051019E-4</v>
      </c>
      <c r="J258" s="41">
        <f t="shared" si="86"/>
        <v>1.0003078382836106</v>
      </c>
    </row>
    <row r="259" spans="1:10">
      <c r="A259" s="2">
        <v>43678</v>
      </c>
      <c r="B259" s="3">
        <f t="shared" ref="B259:B269" si="87">D258</f>
        <v>5425.0987245849956</v>
      </c>
      <c r="C259" s="8">
        <f>C258</f>
        <v>1.0006637876205839</v>
      </c>
      <c r="D259" s="3">
        <f>B259*C259</f>
        <v>5428.6998379588213</v>
      </c>
      <c r="F259" s="2">
        <v>43800</v>
      </c>
      <c r="G259" s="3">
        <f t="shared" si="83"/>
        <v>5432.6916956313607</v>
      </c>
      <c r="H259" s="5">
        <f t="shared" si="84"/>
        <v>3.0783828361058418E-4</v>
      </c>
      <c r="I259" s="40">
        <f t="shared" si="85"/>
        <v>3.4377234668166629E-4</v>
      </c>
      <c r="J259" s="41">
        <f t="shared" si="86"/>
        <v>1.0003437723466817</v>
      </c>
    </row>
    <row r="260" spans="1:10">
      <c r="A260" s="2">
        <v>43709</v>
      </c>
      <c r="B260" s="3">
        <f t="shared" si="87"/>
        <v>5428.6998379588213</v>
      </c>
      <c r="C260" s="8">
        <f t="shared" ref="C260:C269" si="88">C259</f>
        <v>1.0006637876205839</v>
      </c>
      <c r="D260" s="3">
        <f t="shared" ref="D260:D269" si="89">B260*C260</f>
        <v>5432.3033417071247</v>
      </c>
      <c r="F260" s="2">
        <v>43831</v>
      </c>
      <c r="G260" s="3">
        <f t="shared" si="83"/>
        <v>5434.5593048043665</v>
      </c>
      <c r="H260" s="5">
        <f t="shared" si="84"/>
        <v>3.4377234668170331E-4</v>
      </c>
      <c r="I260" s="40">
        <f t="shared" si="85"/>
        <v>2.9043646769795944E-4</v>
      </c>
      <c r="J260" s="41">
        <f t="shared" si="86"/>
        <v>1.0002904364676979</v>
      </c>
    </row>
    <row r="261" spans="1:10">
      <c r="A261" s="2">
        <v>43739</v>
      </c>
      <c r="B261" s="3">
        <f t="shared" si="87"/>
        <v>5432.3033417071247</v>
      </c>
      <c r="C261" s="8">
        <f t="shared" si="88"/>
        <v>1.0006637876205839</v>
      </c>
      <c r="D261" s="3">
        <f t="shared" si="89"/>
        <v>5435.9092374166066</v>
      </c>
      <c r="F261" s="2">
        <v>43862</v>
      </c>
      <c r="G261" s="3">
        <f t="shared" si="83"/>
        <v>5436.137699012349</v>
      </c>
      <c r="H261" s="5">
        <f t="shared" si="84"/>
        <v>2.9043646769788545E-4</v>
      </c>
      <c r="I261" s="40">
        <f t="shared" si="85"/>
        <v>3.2294145481389275E-4</v>
      </c>
      <c r="J261" s="41">
        <f t="shared" si="86"/>
        <v>1.0003229414548138</v>
      </c>
    </row>
    <row r="262" spans="1:10">
      <c r="A262" s="2">
        <v>43770</v>
      </c>
      <c r="B262" s="3">
        <f t="shared" si="87"/>
        <v>5435.9092374166066</v>
      </c>
      <c r="C262" s="8">
        <f t="shared" si="88"/>
        <v>1.0006637876205839</v>
      </c>
      <c r="D262" s="3">
        <f t="shared" si="89"/>
        <v>5439.5175266750221</v>
      </c>
      <c r="F262" s="2">
        <v>43891</v>
      </c>
      <c r="G262" s="3">
        <f t="shared" si="83"/>
        <v>5437.8932532294366</v>
      </c>
      <c r="H262" s="5">
        <f t="shared" si="84"/>
        <v>3.2294145481381875E-4</v>
      </c>
      <c r="I262" s="40">
        <f t="shared" si="85"/>
        <v>3.3772111483576506E-4</v>
      </c>
      <c r="J262" s="41">
        <f t="shared" si="86"/>
        <v>1.0003377211148359</v>
      </c>
    </row>
    <row r="263" spans="1:10">
      <c r="A263" s="2">
        <v>43800</v>
      </c>
      <c r="B263" s="3">
        <f t="shared" si="87"/>
        <v>5439.5175266750221</v>
      </c>
      <c r="C263" s="8">
        <f t="shared" si="88"/>
        <v>1.0006637876205839</v>
      </c>
      <c r="D263" s="3">
        <f t="shared" si="89"/>
        <v>5443.1282110711782</v>
      </c>
      <c r="F263" s="2">
        <v>43922</v>
      </c>
      <c r="G263" s="3">
        <f t="shared" si="83"/>
        <v>5439.7297446012753</v>
      </c>
      <c r="H263" s="5">
        <f t="shared" si="84"/>
        <v>3.3772111483587608E-4</v>
      </c>
      <c r="I263" s="40">
        <f t="shared" si="85"/>
        <v>3.330759028969214E-4</v>
      </c>
      <c r="J263" s="41">
        <f t="shared" si="86"/>
        <v>1.000333075902897</v>
      </c>
    </row>
    <row r="264" spans="1:10">
      <c r="A264" s="2">
        <v>43831</v>
      </c>
      <c r="B264" s="3">
        <f t="shared" si="87"/>
        <v>5443.1282110711782</v>
      </c>
      <c r="C264" s="8">
        <f t="shared" si="88"/>
        <v>1.0006637876205839</v>
      </c>
      <c r="D264" s="3">
        <f t="shared" si="89"/>
        <v>5446.7412921949381</v>
      </c>
      <c r="F264" s="2">
        <v>43952</v>
      </c>
      <c r="G264" s="3">
        <f t="shared" si="83"/>
        <v>5441.5415874974742</v>
      </c>
      <c r="H264" s="5">
        <f t="shared" si="84"/>
        <v>3.330759028969954E-4</v>
      </c>
      <c r="I264" s="40">
        <f t="shared" si="85"/>
        <v>3.2263092842281055E-4</v>
      </c>
      <c r="J264" s="41">
        <f t="shared" si="86"/>
        <v>1.0003226309284228</v>
      </c>
    </row>
    <row r="265" spans="1:10">
      <c r="A265" s="2">
        <v>43862</v>
      </c>
      <c r="B265" s="3">
        <f t="shared" si="87"/>
        <v>5446.7412921949381</v>
      </c>
      <c r="C265" s="8">
        <f t="shared" si="88"/>
        <v>1.0006637876205839</v>
      </c>
      <c r="D265" s="3">
        <f t="shared" si="89"/>
        <v>5450.3567716372208</v>
      </c>
      <c r="F265" s="2">
        <v>43983</v>
      </c>
      <c r="G265" s="3">
        <f t="shared" si="83"/>
        <v>5443.2971971118995</v>
      </c>
      <c r="H265" s="5">
        <f t="shared" si="84"/>
        <v>3.2263092842277352E-4</v>
      </c>
      <c r="I265" s="40">
        <f t="shared" si="85"/>
        <v>3.2509636922484209E-4</v>
      </c>
      <c r="J265" s="41">
        <f t="shared" si="86"/>
        <v>1.0003250963692247</v>
      </c>
    </row>
    <row r="266" spans="1:10">
      <c r="A266" s="2">
        <v>43891</v>
      </c>
      <c r="B266" s="3">
        <f t="shared" si="87"/>
        <v>5450.3567716372208</v>
      </c>
      <c r="C266" s="8">
        <f t="shared" si="88"/>
        <v>1.0006637876205839</v>
      </c>
      <c r="D266" s="3">
        <f t="shared" si="89"/>
        <v>5453.9746509899996</v>
      </c>
    </row>
    <row r="267" spans="1:10">
      <c r="A267" s="2">
        <v>43922</v>
      </c>
      <c r="B267" s="3">
        <f t="shared" si="87"/>
        <v>5453.9746509899996</v>
      </c>
      <c r="C267" s="8">
        <f t="shared" si="88"/>
        <v>1.0006637876205839</v>
      </c>
      <c r="D267" s="3">
        <f t="shared" si="89"/>
        <v>5457.5949318463054</v>
      </c>
    </row>
    <row r="268" spans="1:10">
      <c r="A268" s="2">
        <v>43952</v>
      </c>
      <c r="B268" s="3">
        <f t="shared" si="87"/>
        <v>5457.5949318463054</v>
      </c>
      <c r="C268" s="8">
        <f t="shared" si="88"/>
        <v>1.0006637876205839</v>
      </c>
      <c r="D268" s="3">
        <f t="shared" si="89"/>
        <v>5461.2176158002267</v>
      </c>
    </row>
    <row r="269" spans="1:10">
      <c r="A269" s="2">
        <v>43983</v>
      </c>
      <c r="B269" s="3">
        <f t="shared" si="87"/>
        <v>5461.2176158002267</v>
      </c>
      <c r="C269" s="8">
        <f t="shared" si="88"/>
        <v>1.0006637876205839</v>
      </c>
      <c r="D269" s="3">
        <f t="shared" si="89"/>
        <v>5464.8427044469099</v>
      </c>
    </row>
    <row r="270" spans="1:10">
      <c r="A270" s="2"/>
    </row>
  </sheetData>
  <mergeCells count="21">
    <mergeCell ref="A244:D244"/>
    <mergeCell ref="A246:B246"/>
    <mergeCell ref="C3:D3"/>
    <mergeCell ref="A163:D163"/>
    <mergeCell ref="A165:B165"/>
    <mergeCell ref="A190:D190"/>
    <mergeCell ref="A192:B192"/>
    <mergeCell ref="A217:D217"/>
    <mergeCell ref="A219:B219"/>
    <mergeCell ref="A82:D82"/>
    <mergeCell ref="A84:B84"/>
    <mergeCell ref="A109:D109"/>
    <mergeCell ref="A111:B111"/>
    <mergeCell ref="A136:D136"/>
    <mergeCell ref="A138:B138"/>
    <mergeCell ref="A1:D1"/>
    <mergeCell ref="A3:B3"/>
    <mergeCell ref="A28:D28"/>
    <mergeCell ref="A30:B30"/>
    <mergeCell ref="A55:D55"/>
    <mergeCell ref="A57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ejemplos</vt:lpstr>
      <vt:lpstr>ejercicios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mendez</dc:creator>
  <cp:lastModifiedBy>william mendez</cp:lastModifiedBy>
  <dcterms:created xsi:type="dcterms:W3CDTF">2018-10-22T18:59:58Z</dcterms:created>
  <dcterms:modified xsi:type="dcterms:W3CDTF">2018-10-24T19:58:20Z</dcterms:modified>
</cp:coreProperties>
</file>