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236" windowWidth="15480" windowHeight="8700" activeTab="1"/>
  </bookViews>
  <sheets>
    <sheet name="Tabla INPC" sheetId="1" r:id="rId1"/>
    <sheet name="variación intermensual" sheetId="2" r:id="rId2"/>
    <sheet name="inflación acumulada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<sst xmlns="http://schemas.openxmlformats.org/spreadsheetml/2006/main" count="211" uniqueCount="19">
  <si>
    <t>INDICE NACIONAL DE PRECIOS AL CONSUMIDOR (INPC - Base 2007)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</si>
  <si>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</si>
  <si>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</si>
  <si>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</si>
  <si>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</si>
  <si>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</si>
  <si>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</si>
  <si>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</si>
  <si>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</si>
  <si>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</si>
  <si>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</si>
  <si>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</si>
  <si>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</si>
  <si>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</t>
  </si>
  <si>
    <t>ACUM</t>
  </si>
  <si>
    <t>AÑO</t>
  </si>
  <si>
    <t>Elaborado por Prof. William A. Méndez a partir de Índice Nacional de Precios - Banco Central de Venezuela - INE - 2018</t>
  </si>
  <si>
    <t>INDICE NACIONAL DE PRECIOS AL CONSUMIDOR - VARIACIÓN ACUMULADA (INPC - Base 2007)</t>
  </si>
  <si>
    <t>INDICE NACIONAL DE PRECIOS AL CONSUMIDOR - VARIACIÓN INTERMENSUAL (INPC - Base 2007)</t>
  </si>
</sst>
</file>

<file path=xl/styles.xml><?xml version="1.0" encoding="utf-8"?>
<styleSheet xmlns="http://schemas.openxmlformats.org/spreadsheetml/2006/main">
  <numFmts count="2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0.000"/>
    <numFmt numFmtId="173" formatCode="0.0"/>
    <numFmt numFmtId="174" formatCode="#,##0.0_);\(#,##0.0\)"/>
    <numFmt numFmtId="175" formatCode="#,##0.000_);\(#,##0.000\)"/>
    <numFmt numFmtId="176" formatCode="0.0%"/>
    <numFmt numFmtId="177" formatCode="0.00000"/>
  </numFmts>
  <fonts count="31">
    <font>
      <sz val="10"/>
      <name val="Arial"/>
      <family val="0"/>
    </font>
    <font>
      <u val="single"/>
      <sz val="10"/>
      <color indexed="12"/>
      <name val="Courier"/>
      <family val="3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2.5"/>
      <color indexed="8"/>
      <name val="Arial"/>
      <family val="2"/>
    </font>
    <font>
      <sz val="2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5" fillId="24" borderId="12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6" fillId="24" borderId="14" xfId="0" applyFont="1" applyFill="1" applyBorder="1" applyAlignment="1" applyProtection="1">
      <alignment horizontal="center"/>
      <protection/>
    </xf>
    <xf numFmtId="10" fontId="4" fillId="0" borderId="0" xfId="0" applyNumberFormat="1" applyFont="1" applyAlignment="1">
      <alignment horizontal="center"/>
    </xf>
    <xf numFmtId="0" fontId="6" fillId="24" borderId="15" xfId="0" applyFont="1" applyFill="1" applyBorder="1" applyAlignment="1" applyProtection="1">
      <alignment horizontal="center"/>
      <protection/>
    </xf>
    <xf numFmtId="9" fontId="4" fillId="0" borderId="0" xfId="54" applyFont="1" applyAlignment="1">
      <alignment horizontal="center"/>
    </xf>
    <xf numFmtId="10" fontId="4" fillId="0" borderId="0" xfId="54" applyNumberFormat="1" applyFont="1" applyAlignment="1" applyProtection="1">
      <alignment horizontal="center"/>
      <protection/>
    </xf>
    <xf numFmtId="10" fontId="4" fillId="0" borderId="0" xfId="54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14" xfId="54" applyNumberFormat="1" applyFont="1" applyBorder="1" applyAlignment="1" applyProtection="1">
      <alignment horizontal="center"/>
      <protection/>
    </xf>
    <xf numFmtId="10" fontId="4" fillId="0" borderId="13" xfId="54" applyNumberFormat="1" applyFont="1" applyBorder="1" applyAlignment="1" applyProtection="1">
      <alignment horizontal="center"/>
      <protection/>
    </xf>
    <xf numFmtId="10" fontId="4" fillId="0" borderId="15" xfId="54" applyNumberFormat="1" applyFont="1" applyBorder="1" applyAlignment="1" applyProtection="1">
      <alignment horizontal="center"/>
      <protection/>
    </xf>
    <xf numFmtId="10" fontId="4" fillId="0" borderId="16" xfId="54" applyNumberFormat="1" applyFont="1" applyBorder="1" applyAlignment="1" applyProtection="1">
      <alignment horizontal="center"/>
      <protection/>
    </xf>
    <xf numFmtId="10" fontId="4" fillId="0" borderId="0" xfId="54" applyNumberFormat="1" applyFont="1" applyBorder="1" applyAlignment="1" applyProtection="1">
      <alignment horizontal="center"/>
      <protection/>
    </xf>
    <xf numFmtId="10" fontId="4" fillId="0" borderId="10" xfId="54" applyNumberFormat="1" applyFont="1" applyBorder="1" applyAlignment="1" applyProtection="1">
      <alignment horizontal="center"/>
      <protection/>
    </xf>
    <xf numFmtId="10" fontId="4" fillId="0" borderId="17" xfId="54" applyNumberFormat="1" applyFont="1" applyBorder="1" applyAlignment="1" applyProtection="1">
      <alignment horizontal="center"/>
      <protection/>
    </xf>
    <xf numFmtId="10" fontId="4" fillId="0" borderId="18" xfId="54" applyNumberFormat="1" applyFont="1" applyBorder="1" applyAlignment="1" applyProtection="1">
      <alignment horizontal="center"/>
      <protection/>
    </xf>
    <xf numFmtId="10" fontId="4" fillId="0" borderId="19" xfId="54" applyNumberFormat="1" applyFont="1" applyBorder="1" applyAlignment="1" applyProtection="1">
      <alignment horizontal="center"/>
      <protection/>
    </xf>
    <xf numFmtId="0" fontId="28" fillId="0" borderId="0" xfId="0" applyFont="1" applyFill="1" applyAlignment="1">
      <alignment horizontal="center" vertical="center"/>
    </xf>
    <xf numFmtId="0" fontId="29" fillId="4" borderId="11" xfId="0" applyFont="1" applyFill="1" applyBorder="1" applyAlignment="1" applyProtection="1">
      <alignment horizontal="center" vertical="center"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72" fontId="30" fillId="0" borderId="13" xfId="0" applyNumberFormat="1" applyFont="1" applyFill="1" applyBorder="1" applyAlignment="1" applyProtection="1">
      <alignment horizontal="center" vertical="center"/>
      <protection/>
    </xf>
    <xf numFmtId="172" fontId="30" fillId="0" borderId="14" xfId="0" applyNumberFormat="1" applyFont="1" applyFill="1" applyBorder="1" applyAlignment="1" applyProtection="1">
      <alignment horizontal="center" vertical="center"/>
      <protection/>
    </xf>
    <xf numFmtId="172" fontId="30" fillId="0" borderId="20" xfId="0" applyNumberFormat="1" applyFont="1" applyFill="1" applyBorder="1" applyAlignment="1" applyProtection="1">
      <alignment horizontal="center" vertical="center"/>
      <protection/>
    </xf>
    <xf numFmtId="172" fontId="30" fillId="0" borderId="15" xfId="0" applyNumberFormat="1" applyFont="1" applyFill="1" applyBorder="1" applyAlignment="1" applyProtection="1">
      <alignment horizontal="center" vertical="center"/>
      <protection/>
    </xf>
    <xf numFmtId="2" fontId="30" fillId="0" borderId="13" xfId="0" applyNumberFormat="1" applyFont="1" applyFill="1" applyBorder="1" applyAlignment="1" applyProtection="1">
      <alignment horizontal="center" vertical="center"/>
      <protection/>
    </xf>
    <xf numFmtId="2" fontId="30" fillId="0" borderId="14" xfId="0" applyNumberFormat="1" applyFont="1" applyFill="1" applyBorder="1" applyAlignment="1" applyProtection="1">
      <alignment horizontal="center" vertical="center"/>
      <protection/>
    </xf>
    <xf numFmtId="2" fontId="30" fillId="0" borderId="20" xfId="0" applyNumberFormat="1" applyFont="1" applyFill="1" applyBorder="1" applyAlignment="1" applyProtection="1">
      <alignment horizontal="center" vertical="center"/>
      <protection/>
    </xf>
    <xf numFmtId="2" fontId="30" fillId="0" borderId="15" xfId="0" applyNumberFormat="1" applyFont="1" applyFill="1" applyBorder="1" applyAlignment="1" applyProtection="1">
      <alignment horizontal="center" vertical="center"/>
      <protection/>
    </xf>
    <xf numFmtId="173" fontId="30" fillId="0" borderId="21" xfId="0" applyNumberFormat="1" applyFont="1" applyFill="1" applyBorder="1" applyAlignment="1" applyProtection="1">
      <alignment horizontal="center" vertical="center"/>
      <protection/>
    </xf>
    <xf numFmtId="173" fontId="30" fillId="0" borderId="19" xfId="0" applyNumberFormat="1" applyFont="1" applyFill="1" applyBorder="1" applyAlignment="1" applyProtection="1">
      <alignment horizontal="center" vertical="center"/>
      <protection/>
    </xf>
    <xf numFmtId="173" fontId="30" fillId="0" borderId="10" xfId="0" applyNumberFormat="1" applyFont="1" applyFill="1" applyBorder="1" applyAlignment="1" applyProtection="1">
      <alignment horizontal="center" vertical="center"/>
      <protection/>
    </xf>
    <xf numFmtId="173" fontId="30" fillId="0" borderId="13" xfId="0" applyNumberFormat="1" applyFont="1" applyFill="1" applyBorder="1" applyAlignment="1" applyProtection="1">
      <alignment horizontal="center" vertical="center"/>
      <protection/>
    </xf>
    <xf numFmtId="173" fontId="30" fillId="0" borderId="0" xfId="0" applyNumberFormat="1" applyFont="1" applyFill="1" applyBorder="1" applyAlignment="1" applyProtection="1">
      <alignment horizontal="center" vertical="center"/>
      <protection/>
    </xf>
    <xf numFmtId="173" fontId="30" fillId="0" borderId="14" xfId="0" applyNumberFormat="1" applyFont="1" applyFill="1" applyBorder="1" applyAlignment="1" applyProtection="1">
      <alignment horizontal="center" vertical="center"/>
      <protection/>
    </xf>
    <xf numFmtId="173" fontId="30" fillId="0" borderId="13" xfId="0" applyNumberFormat="1" applyFont="1" applyFill="1" applyBorder="1" applyAlignment="1">
      <alignment horizontal="center" vertical="center"/>
    </xf>
    <xf numFmtId="173" fontId="30" fillId="0" borderId="0" xfId="0" applyNumberFormat="1" applyFont="1" applyFill="1" applyBorder="1" applyAlignment="1">
      <alignment horizontal="center" vertical="center"/>
    </xf>
    <xf numFmtId="173" fontId="30" fillId="0" borderId="14" xfId="0" applyNumberFormat="1" applyFont="1" applyFill="1" applyBorder="1" applyAlignment="1">
      <alignment horizontal="center" vertical="center"/>
    </xf>
    <xf numFmtId="173" fontId="30" fillId="0" borderId="20" xfId="0" applyNumberFormat="1" applyFont="1" applyFill="1" applyBorder="1" applyAlignment="1" applyProtection="1">
      <alignment horizontal="center" vertical="center"/>
      <protection/>
    </xf>
    <xf numFmtId="173" fontId="30" fillId="0" borderId="22" xfId="0" applyNumberFormat="1" applyFont="1" applyFill="1" applyBorder="1" applyAlignment="1" applyProtection="1">
      <alignment horizontal="center" vertical="center"/>
      <protection/>
    </xf>
    <xf numFmtId="173" fontId="30" fillId="0" borderId="15" xfId="0" applyNumberFormat="1" applyFont="1" applyFill="1" applyBorder="1" applyAlignment="1" applyProtection="1">
      <alignment horizontal="center" vertical="center"/>
      <protection/>
    </xf>
    <xf numFmtId="174" fontId="30" fillId="0" borderId="0" xfId="0" applyNumberFormat="1" applyFont="1" applyFill="1" applyBorder="1" applyAlignment="1" applyProtection="1">
      <alignment horizontal="center" vertical="center"/>
      <protection/>
    </xf>
    <xf numFmtId="174" fontId="30" fillId="0" borderId="14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29" fillId="4" borderId="23" xfId="0" applyFont="1" applyFill="1" applyBorder="1" applyAlignment="1" applyProtection="1">
      <alignment horizontal="center" vertical="center"/>
      <protection/>
    </xf>
    <xf numFmtId="0" fontId="29" fillId="4" borderId="24" xfId="0" applyFont="1" applyFill="1" applyBorder="1" applyAlignment="1" applyProtection="1">
      <alignment horizontal="center" vertical="center"/>
      <protection/>
    </xf>
    <xf numFmtId="0" fontId="29" fillId="4" borderId="25" xfId="0" applyFont="1" applyFill="1" applyBorder="1" applyAlignment="1" applyProtection="1">
      <alignment horizontal="center" vertical="center"/>
      <protection/>
    </xf>
    <xf numFmtId="0" fontId="29" fillId="4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 applyProtection="1">
      <alignment horizontal="center" vertical="center"/>
      <protection/>
    </xf>
    <xf numFmtId="10" fontId="30" fillId="0" borderId="28" xfId="54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 applyProtection="1">
      <alignment horizontal="center" vertical="center"/>
      <protection/>
    </xf>
    <xf numFmtId="10" fontId="30" fillId="0" borderId="30" xfId="54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 applyProtection="1">
      <alignment horizontal="center" vertical="center"/>
      <protection/>
    </xf>
    <xf numFmtId="10" fontId="30" fillId="0" borderId="32" xfId="54" applyNumberFormat="1" applyFont="1" applyFill="1" applyBorder="1" applyAlignment="1">
      <alignment horizontal="center" vertical="center"/>
    </xf>
    <xf numFmtId="0" fontId="29" fillId="4" borderId="33" xfId="0" applyFont="1" applyFill="1" applyBorder="1" applyAlignment="1" applyProtection="1">
      <alignment horizontal="center" vertical="center"/>
      <protection/>
    </xf>
    <xf numFmtId="0" fontId="29" fillId="4" borderId="34" xfId="0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 applyProtection="1">
      <alignment horizontal="center" vertical="center"/>
      <protection/>
    </xf>
    <xf numFmtId="173" fontId="30" fillId="0" borderId="37" xfId="0" applyNumberFormat="1" applyFont="1" applyFill="1" applyBorder="1" applyAlignment="1" applyProtection="1">
      <alignment horizontal="center" vertical="center"/>
      <protection/>
    </xf>
    <xf numFmtId="173" fontId="30" fillId="0" borderId="38" xfId="0" applyNumberFormat="1" applyFont="1" applyFill="1" applyBorder="1" applyAlignment="1" applyProtection="1">
      <alignment horizontal="center" vertical="center"/>
      <protection/>
    </xf>
    <xf numFmtId="174" fontId="30" fillId="0" borderId="37" xfId="0" applyNumberFormat="1" applyFont="1" applyFill="1" applyBorder="1" applyAlignment="1" applyProtection="1">
      <alignment horizontal="center" vertical="center"/>
      <protection/>
    </xf>
    <xf numFmtId="174" fontId="30" fillId="0" borderId="38" xfId="0" applyNumberFormat="1" applyFont="1" applyFill="1" applyBorder="1" applyAlignment="1" applyProtection="1">
      <alignment horizontal="center" vertical="center"/>
      <protection/>
    </xf>
    <xf numFmtId="10" fontId="30" fillId="0" borderId="39" xfId="54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" fillId="24" borderId="23" xfId="0" applyFont="1" applyFill="1" applyBorder="1" applyAlignment="1" applyProtection="1">
      <alignment horizontal="center" vertical="center"/>
      <protection/>
    </xf>
    <xf numFmtId="0" fontId="5" fillId="24" borderId="24" xfId="0" applyFont="1" applyFill="1" applyBorder="1" applyAlignment="1" applyProtection="1">
      <alignment horizontal="center" vertical="center"/>
      <protection/>
    </xf>
    <xf numFmtId="0" fontId="5" fillId="24" borderId="25" xfId="0" applyFont="1" applyFill="1" applyBorder="1" applyAlignment="1" applyProtection="1">
      <alignment horizontal="center" vertical="center"/>
      <protection/>
    </xf>
    <xf numFmtId="0" fontId="5" fillId="24" borderId="26" xfId="0" applyFont="1" applyFill="1" applyBorder="1" applyAlignment="1" applyProtection="1">
      <alignment horizontal="center" vertical="center"/>
      <protection/>
    </xf>
    <xf numFmtId="0" fontId="6" fillId="24" borderId="27" xfId="0" applyFont="1" applyFill="1" applyBorder="1" applyAlignment="1" applyProtection="1">
      <alignment horizontal="center"/>
      <protection/>
    </xf>
    <xf numFmtId="172" fontId="4" fillId="0" borderId="30" xfId="0" applyNumberFormat="1" applyFont="1" applyBorder="1" applyAlignment="1" applyProtection="1">
      <alignment horizontal="center"/>
      <protection/>
    </xf>
    <xf numFmtId="0" fontId="6" fillId="24" borderId="29" xfId="0" applyFont="1" applyFill="1" applyBorder="1" applyAlignment="1" applyProtection="1">
      <alignment horizontal="center"/>
      <protection/>
    </xf>
    <xf numFmtId="10" fontId="4" fillId="0" borderId="40" xfId="54" applyNumberFormat="1" applyFont="1" applyBorder="1" applyAlignment="1" applyProtection="1">
      <alignment horizontal="center"/>
      <protection/>
    </xf>
    <xf numFmtId="0" fontId="6" fillId="24" borderId="31" xfId="0" applyFont="1" applyFill="1" applyBorder="1" applyAlignment="1" applyProtection="1">
      <alignment horizontal="center"/>
      <protection/>
    </xf>
    <xf numFmtId="0" fontId="5" fillId="24" borderId="33" xfId="0" applyFont="1" applyFill="1" applyBorder="1" applyAlignment="1" applyProtection="1">
      <alignment horizontal="center" vertical="center"/>
      <protection/>
    </xf>
    <xf numFmtId="0" fontId="5" fillId="24" borderId="34" xfId="0" applyFont="1" applyFill="1" applyBorder="1" applyAlignment="1" applyProtection="1">
      <alignment horizontal="center" vertical="center"/>
      <protection/>
    </xf>
    <xf numFmtId="0" fontId="5" fillId="24" borderId="35" xfId="0" applyFont="1" applyFill="1" applyBorder="1" applyAlignment="1" applyProtection="1">
      <alignment horizontal="center" vertical="center"/>
      <protection/>
    </xf>
    <xf numFmtId="0" fontId="6" fillId="24" borderId="36" xfId="0" applyFont="1" applyFill="1" applyBorder="1" applyAlignment="1" applyProtection="1">
      <alignment horizontal="center"/>
      <protection/>
    </xf>
    <xf numFmtId="10" fontId="4" fillId="0" borderId="41" xfId="54" applyNumberFormat="1" applyFont="1" applyBorder="1" applyAlignment="1" applyProtection="1">
      <alignment horizontal="center"/>
      <protection/>
    </xf>
    <xf numFmtId="10" fontId="4" fillId="0" borderId="42" xfId="54" applyNumberFormat="1" applyFont="1" applyBorder="1" applyAlignment="1" applyProtection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Ene 2012 - Mayo 2014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6406516"/>
        <c:axId val="13440917"/>
      </c:lineChart>
      <c:catAx>
        <c:axId val="1640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0917"/>
        <c:crosses val="autoZero"/>
        <c:auto val="1"/>
        <c:lblOffset val="100"/>
        <c:tickLblSkip val="1"/>
        <c:noMultiLvlLbl val="0"/>
      </c:catAx>
      <c:valAx>
        <c:axId val="13440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651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Mar 2001 - Dic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Inflación Acumulada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859390"/>
        <c:axId val="14972463"/>
      </c:lineChart>
      <c:catAx>
        <c:axId val="53859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2463"/>
        <c:crosses val="autoZero"/>
        <c:auto val="1"/>
        <c:lblOffset val="100"/>
        <c:tickLblSkip val="1"/>
        <c:noMultiLvlLbl val="0"/>
      </c:catAx>
      <c:valAx>
        <c:axId val="1497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9390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Ene 2012 - Mayo 2014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4440"/>
        <c:axId val="4809961"/>
      </c:lineChart>
      <c:catAx>
        <c:axId val="53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9961"/>
        <c:crosses val="autoZero"/>
        <c:auto val="1"/>
        <c:lblOffset val="100"/>
        <c:tickLblSkip val="1"/>
        <c:noMultiLvlLbl val="0"/>
      </c:catAx>
      <c:valAx>
        <c:axId val="4809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4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Mar 2001 - Dic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Inflación Acumulada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3289650"/>
        <c:axId val="54062531"/>
      </c:lineChart>
      <c:catAx>
        <c:axId val="43289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2531"/>
        <c:crosses val="autoZero"/>
        <c:auto val="1"/>
        <c:lblOffset val="100"/>
        <c:tickLblSkip val="1"/>
        <c:noMultiLvlLbl val="0"/>
      </c:catAx>
      <c:valAx>
        <c:axId val="54062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9650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Ene 2012 - Mayo 2014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6800732"/>
        <c:axId val="16988861"/>
      </c:lineChart>
      <c:catAx>
        <c:axId val="1680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88861"/>
        <c:crosses val="autoZero"/>
        <c:auto val="1"/>
        <c:lblOffset val="100"/>
        <c:tickLblSkip val="1"/>
        <c:noMultiLvlLbl val="0"/>
      </c:catAx>
      <c:valAx>
        <c:axId val="16988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07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Mar 2001 - Dic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Inflación Acumulada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8682022"/>
        <c:axId val="33920471"/>
      </c:lineChart>
      <c:catAx>
        <c:axId val="18682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0471"/>
        <c:crosses val="autoZero"/>
        <c:auto val="1"/>
        <c:lblOffset val="100"/>
        <c:tickLblSkip val="1"/>
        <c:noMultiLvlLbl val="0"/>
      </c:catAx>
      <c:valAx>
        <c:axId val="33920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82022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0.1465</cdr:y>
    </cdr:from>
    <cdr:to>
      <cdr:x>0.494</cdr:x>
      <cdr:y>0.427</cdr:y>
    </cdr:to>
    <cdr:sp>
      <cdr:nvSpPr>
        <cdr:cNvPr id="1" name="Line 3"/>
        <cdr:cNvSpPr>
          <a:spLocks/>
        </cdr:cNvSpPr>
      </cdr:nvSpPr>
      <cdr:spPr>
        <a:xfrm>
          <a:off x="168592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0.1255</cdr:y>
    </cdr:from>
    <cdr:to>
      <cdr:x>0.808</cdr:x>
      <cdr:y>0.546</cdr:y>
    </cdr:to>
    <cdr:sp>
      <cdr:nvSpPr>
        <cdr:cNvPr id="2" name="Line 5"/>
        <cdr:cNvSpPr>
          <a:spLocks/>
        </cdr:cNvSpPr>
      </cdr:nvSpPr>
      <cdr:spPr>
        <a:xfrm>
          <a:off x="27622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</cdr:x>
      <cdr:y>0.13125</cdr:y>
    </cdr:from>
    <cdr:to>
      <cdr:x>0.76</cdr:x>
      <cdr:y>0.349</cdr:y>
    </cdr:to>
    <cdr:sp>
      <cdr:nvSpPr>
        <cdr:cNvPr id="3" name="Line 7"/>
        <cdr:cNvSpPr>
          <a:spLocks/>
        </cdr:cNvSpPr>
      </cdr:nvSpPr>
      <cdr:spPr>
        <a:xfrm>
          <a:off x="260032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0.5115</cdr:x>
      <cdr:y>0.14225</cdr:y>
    </cdr:from>
    <cdr:to>
      <cdr:x>0.5115</cdr:x>
      <cdr:y>0.349</cdr:y>
    </cdr:to>
    <cdr:sp>
      <cdr:nvSpPr>
        <cdr:cNvPr id="1" name="Line 3"/>
        <cdr:cNvSpPr>
          <a:spLocks/>
        </cdr:cNvSpPr>
      </cdr:nvSpPr>
      <cdr:spPr>
        <a:xfrm flipH="1">
          <a:off x="1752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</cdr:x>
      <cdr:y>0.123</cdr:y>
    </cdr:from>
    <cdr:to>
      <cdr:x>0.855</cdr:x>
      <cdr:y>0.42525</cdr:y>
    </cdr:to>
    <cdr:sp>
      <cdr:nvSpPr>
        <cdr:cNvPr id="2" name="Line 4"/>
        <cdr:cNvSpPr>
          <a:spLocks/>
        </cdr:cNvSpPr>
      </cdr:nvSpPr>
      <cdr:spPr>
        <a:xfrm>
          <a:off x="29241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0.13125</cdr:y>
    </cdr:from>
    <cdr:to>
      <cdr:x>0.7635</cdr:x>
      <cdr:y>0.349</cdr:y>
    </cdr:to>
    <cdr:sp>
      <cdr:nvSpPr>
        <cdr:cNvPr id="3" name="Line 5"/>
        <cdr:cNvSpPr>
          <a:spLocks/>
        </cdr:cNvSpPr>
      </cdr:nvSpPr>
      <cdr:spPr>
        <a:xfrm>
          <a:off x="26098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53</xdr:row>
      <xdr:rowOff>0</xdr:rowOff>
    </xdr:from>
    <xdr:to>
      <xdr:col>15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2286000" y="7515225"/>
        <a:ext cx="3429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53</xdr:row>
      <xdr:rowOff>0</xdr:rowOff>
    </xdr:from>
    <xdr:to>
      <xdr:col>15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286000" y="7515225"/>
        <a:ext cx="3429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0.1465</cdr:y>
    </cdr:from>
    <cdr:to>
      <cdr:x>0.49125</cdr:x>
      <cdr:y>0.427</cdr:y>
    </cdr:to>
    <cdr:sp>
      <cdr:nvSpPr>
        <cdr:cNvPr id="1" name="Line 1"/>
        <cdr:cNvSpPr>
          <a:spLocks/>
        </cdr:cNvSpPr>
      </cdr:nvSpPr>
      <cdr:spPr>
        <a:xfrm>
          <a:off x="32956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</cdr:x>
      <cdr:y>0.1255</cdr:y>
    </cdr:from>
    <cdr:to>
      <cdr:x>0.816</cdr:x>
      <cdr:y>0.546</cdr:y>
    </cdr:to>
    <cdr:sp>
      <cdr:nvSpPr>
        <cdr:cNvPr id="2" name="Line 2"/>
        <cdr:cNvSpPr>
          <a:spLocks/>
        </cdr:cNvSpPr>
      </cdr:nvSpPr>
      <cdr:spPr>
        <a:xfrm>
          <a:off x="54864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0.765</cdr:x>
      <cdr:y>0.13125</cdr:y>
    </cdr:from>
    <cdr:to>
      <cdr:x>0.765</cdr:x>
      <cdr:y>0.349</cdr:y>
    </cdr:to>
    <cdr:sp>
      <cdr:nvSpPr>
        <cdr:cNvPr id="3" name="Line 3"/>
        <cdr:cNvSpPr>
          <a:spLocks/>
        </cdr:cNvSpPr>
      </cdr:nvSpPr>
      <cdr:spPr>
        <a:xfrm>
          <a:off x="51435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0.5095</cdr:x>
      <cdr:y>0.14225</cdr:y>
    </cdr:from>
    <cdr:to>
      <cdr:x>0.5095</cdr:x>
      <cdr:y>0.349</cdr:y>
    </cdr:to>
    <cdr:sp>
      <cdr:nvSpPr>
        <cdr:cNvPr id="1" name="Line 1"/>
        <cdr:cNvSpPr>
          <a:spLocks/>
        </cdr:cNvSpPr>
      </cdr:nvSpPr>
      <cdr:spPr>
        <a:xfrm flipH="1">
          <a:off x="34290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0.864</cdr:x>
      <cdr:y>0.123</cdr:y>
    </cdr:from>
    <cdr:to>
      <cdr:x>0.864</cdr:x>
      <cdr:y>0.42525</cdr:y>
    </cdr:to>
    <cdr:sp>
      <cdr:nvSpPr>
        <cdr:cNvPr id="2" name="Line 2"/>
        <cdr:cNvSpPr>
          <a:spLocks/>
        </cdr:cNvSpPr>
      </cdr:nvSpPr>
      <cdr:spPr>
        <a:xfrm>
          <a:off x="58102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</cdr:x>
      <cdr:y>0.13125</cdr:y>
    </cdr:from>
    <cdr:to>
      <cdr:x>0.77</cdr:x>
      <cdr:y>0.349</cdr:y>
    </cdr:to>
    <cdr:sp>
      <cdr:nvSpPr>
        <cdr:cNvPr id="3" name="Line 3"/>
        <cdr:cNvSpPr>
          <a:spLocks/>
        </cdr:cNvSpPr>
      </cdr:nvSpPr>
      <cdr:spPr>
        <a:xfrm>
          <a:off x="5181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53</xdr:row>
      <xdr:rowOff>0</xdr:rowOff>
    </xdr:from>
    <xdr:to>
      <xdr:col>16</xdr:col>
      <xdr:colOff>714375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2971800" y="904875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53</xdr:row>
      <xdr:rowOff>0</xdr:rowOff>
    </xdr:from>
    <xdr:to>
      <xdr:col>17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981325" y="904875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0.1465</cdr:y>
    </cdr:from>
    <cdr:to>
      <cdr:x>0.4955</cdr:x>
      <cdr:y>0.427</cdr:y>
    </cdr:to>
    <cdr:sp>
      <cdr:nvSpPr>
        <cdr:cNvPr id="1" name="Line 1"/>
        <cdr:cNvSpPr>
          <a:spLocks/>
        </cdr:cNvSpPr>
      </cdr:nvSpPr>
      <cdr:spPr>
        <a:xfrm>
          <a:off x="18859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0.1255</cdr:y>
    </cdr:from>
    <cdr:to>
      <cdr:x>0.81125</cdr:x>
      <cdr:y>0.546</cdr:y>
    </cdr:to>
    <cdr:sp>
      <cdr:nvSpPr>
        <cdr:cNvPr id="2" name="Line 2"/>
        <cdr:cNvSpPr>
          <a:spLocks/>
        </cdr:cNvSpPr>
      </cdr:nvSpPr>
      <cdr:spPr>
        <a:xfrm>
          <a:off x="30861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0.13125</cdr:y>
    </cdr:from>
    <cdr:to>
      <cdr:x>0.76175</cdr:x>
      <cdr:y>0.349</cdr:y>
    </cdr:to>
    <cdr:sp>
      <cdr:nvSpPr>
        <cdr:cNvPr id="3" name="Line 3"/>
        <cdr:cNvSpPr>
          <a:spLocks/>
        </cdr:cNvSpPr>
      </cdr:nvSpPr>
      <cdr:spPr>
        <a:xfrm>
          <a:off x="2895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0.14225</cdr:y>
    </cdr:from>
    <cdr:to>
      <cdr:x>0.51325</cdr:x>
      <cdr:y>0.349</cdr:y>
    </cdr:to>
    <cdr:sp>
      <cdr:nvSpPr>
        <cdr:cNvPr id="1" name="Line 1"/>
        <cdr:cNvSpPr>
          <a:spLocks/>
        </cdr:cNvSpPr>
      </cdr:nvSpPr>
      <cdr:spPr>
        <a:xfrm flipH="1">
          <a:off x="19431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0.8575</cdr:x>
      <cdr:y>0.123</cdr:y>
    </cdr:from>
    <cdr:to>
      <cdr:x>0.8575</cdr:x>
      <cdr:y>0.42525</cdr:y>
    </cdr:to>
    <cdr:sp>
      <cdr:nvSpPr>
        <cdr:cNvPr id="2" name="Line 2"/>
        <cdr:cNvSpPr>
          <a:spLocks/>
        </cdr:cNvSpPr>
      </cdr:nvSpPr>
      <cdr:spPr>
        <a:xfrm>
          <a:off x="32575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0.76625</cdr:x>
      <cdr:y>0.13125</cdr:y>
    </cdr:from>
    <cdr:to>
      <cdr:x>0.76625</cdr:x>
      <cdr:y>0.349</cdr:y>
    </cdr:to>
    <cdr:sp>
      <cdr:nvSpPr>
        <cdr:cNvPr id="3" name="Line 3"/>
        <cdr:cNvSpPr>
          <a:spLocks/>
        </cdr:cNvSpPr>
      </cdr:nvSpPr>
      <cdr:spPr>
        <a:xfrm>
          <a:off x="290512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53</xdr:row>
      <xdr:rowOff>0</xdr:rowOff>
    </xdr:from>
    <xdr:to>
      <xdr:col>13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2847975" y="9048750"/>
        <a:ext cx="381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53</xdr:row>
      <xdr:rowOff>0</xdr:rowOff>
    </xdr:from>
    <xdr:to>
      <xdr:col>13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857500" y="9048750"/>
        <a:ext cx="3800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25">
      <selection activeCell="T42" sqref="T42"/>
    </sheetView>
  </sheetViews>
  <sheetFormatPr defaultColWidth="11.00390625" defaultRowHeight="12.75"/>
  <cols>
    <col min="1" max="1" width="5.7109375" style="50" customWidth="1"/>
    <col min="2" max="15" width="5.7109375" style="24" customWidth="1"/>
    <col min="16" max="16384" width="11.00390625" style="24" customWidth="1"/>
  </cols>
  <sheetData>
    <row r="1" spans="1:15" ht="9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9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27" customFormat="1" ht="11.25" customHeight="1">
      <c r="A3" s="51" t="s">
        <v>15</v>
      </c>
      <c r="B3" s="52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  <c r="K3" s="53" t="s">
        <v>10</v>
      </c>
      <c r="L3" s="53" t="s">
        <v>11</v>
      </c>
      <c r="M3" s="53" t="s">
        <v>12</v>
      </c>
      <c r="N3" s="53" t="s">
        <v>13</v>
      </c>
      <c r="O3" s="54" t="s">
        <v>14</v>
      </c>
    </row>
    <row r="4" spans="1:15" s="27" customFormat="1" ht="11.25" customHeight="1">
      <c r="A4" s="55">
        <f>1969+1</f>
        <v>1970</v>
      </c>
      <c r="B4" s="28">
        <v>0.03859453</v>
      </c>
      <c r="C4" s="29">
        <v>0.03859453</v>
      </c>
      <c r="D4" s="29">
        <v>0.03859453</v>
      </c>
      <c r="E4" s="29">
        <v>0.03859453</v>
      </c>
      <c r="F4" s="29">
        <v>0.03872735</v>
      </c>
      <c r="G4" s="29">
        <v>0.03872735</v>
      </c>
      <c r="H4" s="29">
        <v>0.03912448</v>
      </c>
      <c r="I4" s="29">
        <v>0.03938879</v>
      </c>
      <c r="J4" s="29">
        <v>0.03952028</v>
      </c>
      <c r="K4" s="29">
        <v>0.0396531</v>
      </c>
      <c r="L4" s="29">
        <v>0.0396531</v>
      </c>
      <c r="M4" s="29">
        <v>0.0400489</v>
      </c>
      <c r="N4" s="28">
        <f aca="true" t="shared" si="0" ref="N4:N38">SUM(B4:M4)/12</f>
        <v>0.03910178916666667</v>
      </c>
      <c r="O4" s="56">
        <f>+M4/0.03859453-1</f>
        <v>0.037683319371941915</v>
      </c>
    </row>
    <row r="5" spans="1:15" s="27" customFormat="1" ht="11.25" customHeight="1">
      <c r="A5" s="57">
        <f aca="true" t="shared" si="1" ref="A5:A13">A4+1</f>
        <v>1971</v>
      </c>
      <c r="B5" s="28">
        <v>0.03978459</v>
      </c>
      <c r="C5" s="29">
        <v>0.03991741</v>
      </c>
      <c r="D5" s="29">
        <v>0.0400489</v>
      </c>
      <c r="E5" s="29">
        <v>0.04018172</v>
      </c>
      <c r="F5" s="29">
        <v>0.04018172</v>
      </c>
      <c r="G5" s="29">
        <v>0.04031321</v>
      </c>
      <c r="H5" s="29">
        <v>0.04044603</v>
      </c>
      <c r="I5" s="29">
        <v>0.04044603</v>
      </c>
      <c r="J5" s="29">
        <v>0.04057752</v>
      </c>
      <c r="K5" s="29">
        <v>0.04057752</v>
      </c>
      <c r="L5" s="29">
        <v>0.04084183</v>
      </c>
      <c r="M5" s="29">
        <v>0.04110614</v>
      </c>
      <c r="N5" s="28">
        <f t="shared" si="0"/>
        <v>0.04036855166666667</v>
      </c>
      <c r="O5" s="58">
        <f>M5/M4-1</f>
        <v>0.026398727555563273</v>
      </c>
    </row>
    <row r="6" spans="1:15" s="27" customFormat="1" ht="11.25" customHeight="1">
      <c r="A6" s="57">
        <f t="shared" si="1"/>
        <v>1972</v>
      </c>
      <c r="B6" s="28">
        <v>0.04110614</v>
      </c>
      <c r="C6" s="29">
        <v>0.04110614</v>
      </c>
      <c r="D6" s="29">
        <v>0.04110614</v>
      </c>
      <c r="E6" s="29">
        <v>0.04110614</v>
      </c>
      <c r="F6" s="29">
        <v>0.04123896</v>
      </c>
      <c r="G6" s="29">
        <v>0.04137045</v>
      </c>
      <c r="H6" s="29">
        <v>0.04137045</v>
      </c>
      <c r="I6" s="29">
        <v>0.04137045</v>
      </c>
      <c r="J6" s="29">
        <v>0.04189907</v>
      </c>
      <c r="K6" s="29">
        <v>0.04203189</v>
      </c>
      <c r="L6" s="29">
        <v>0.04203189</v>
      </c>
      <c r="M6" s="29">
        <v>0.0422962</v>
      </c>
      <c r="N6" s="28">
        <f t="shared" si="0"/>
        <v>0.041502826666666666</v>
      </c>
      <c r="O6" s="58">
        <f aca="true" t="shared" si="2" ref="O6:O13">M6/M5-1</f>
        <v>0.028950906117674924</v>
      </c>
    </row>
    <row r="7" spans="1:15" s="27" customFormat="1" ht="11.25" customHeight="1">
      <c r="A7" s="57">
        <f t="shared" si="1"/>
        <v>1973</v>
      </c>
      <c r="B7" s="28">
        <v>0.04242769</v>
      </c>
      <c r="C7" s="29">
        <v>0.04242769</v>
      </c>
      <c r="D7" s="29">
        <v>0.04256051</v>
      </c>
      <c r="E7" s="29">
        <v>0.042692</v>
      </c>
      <c r="F7" s="29">
        <v>0.042692</v>
      </c>
      <c r="G7" s="29">
        <v>0.04295631</v>
      </c>
      <c r="H7" s="29">
        <v>0.04295631</v>
      </c>
      <c r="I7" s="29">
        <v>0.04308913</v>
      </c>
      <c r="J7" s="29">
        <v>0.04375057</v>
      </c>
      <c r="K7" s="29">
        <v>0.04401488</v>
      </c>
      <c r="L7" s="29">
        <v>0.04427919</v>
      </c>
      <c r="M7" s="29">
        <v>0.04467499</v>
      </c>
      <c r="N7" s="28">
        <f t="shared" si="0"/>
        <v>0.04321010583333334</v>
      </c>
      <c r="O7" s="58">
        <f t="shared" si="2"/>
        <v>0.05624122261574316</v>
      </c>
    </row>
    <row r="8" spans="1:15" s="27" customFormat="1" ht="11.25" customHeight="1">
      <c r="A8" s="57">
        <f t="shared" si="1"/>
        <v>1974</v>
      </c>
      <c r="B8" s="28">
        <v>0.0445435</v>
      </c>
      <c r="C8" s="29">
        <v>0.044807810000000003</v>
      </c>
      <c r="D8" s="29">
        <v>0.0449393</v>
      </c>
      <c r="E8" s="29">
        <v>0.0449393</v>
      </c>
      <c r="F8" s="29">
        <v>0.0449393</v>
      </c>
      <c r="G8" s="29">
        <v>0.04546792</v>
      </c>
      <c r="H8" s="29">
        <v>0.04731808</v>
      </c>
      <c r="I8" s="29">
        <v>0.04797952</v>
      </c>
      <c r="J8" s="29">
        <v>0.04850814</v>
      </c>
      <c r="K8" s="29">
        <v>0.04890527</v>
      </c>
      <c r="L8" s="29">
        <v>0.04916958</v>
      </c>
      <c r="M8" s="29">
        <v>0.04996251</v>
      </c>
      <c r="N8" s="28">
        <f t="shared" si="0"/>
        <v>0.04679001916666666</v>
      </c>
      <c r="O8" s="58">
        <f t="shared" si="2"/>
        <v>0.11835525872529584</v>
      </c>
    </row>
    <row r="9" spans="1:15" s="27" customFormat="1" ht="11.25" customHeight="1">
      <c r="A9" s="57">
        <f t="shared" si="1"/>
        <v>1975</v>
      </c>
      <c r="B9" s="28">
        <v>0.04996251</v>
      </c>
      <c r="C9" s="29">
        <v>0.05022682</v>
      </c>
      <c r="D9" s="29">
        <v>0.05062262</v>
      </c>
      <c r="E9" s="29">
        <v>0.05088693</v>
      </c>
      <c r="F9" s="29">
        <v>0.05101975</v>
      </c>
      <c r="G9" s="29">
        <v>0.05141555</v>
      </c>
      <c r="H9" s="29">
        <v>0.05154837</v>
      </c>
      <c r="I9" s="29">
        <v>0.0519455</v>
      </c>
      <c r="J9" s="29">
        <v>0.05207699</v>
      </c>
      <c r="K9" s="29">
        <v>0.05260561</v>
      </c>
      <c r="L9" s="29">
        <v>0.05300274</v>
      </c>
      <c r="M9" s="29">
        <v>0.05392716</v>
      </c>
      <c r="N9" s="28">
        <f t="shared" si="0"/>
        <v>0.051603379166666664</v>
      </c>
      <c r="O9" s="58">
        <f t="shared" si="2"/>
        <v>0.07935249850337778</v>
      </c>
    </row>
    <row r="10" spans="1:15" s="27" customFormat="1" ht="11.25" customHeight="1">
      <c r="A10" s="57">
        <f t="shared" si="1"/>
        <v>1976</v>
      </c>
      <c r="B10" s="28">
        <v>0.05326705</v>
      </c>
      <c r="C10" s="29">
        <v>0.05392716</v>
      </c>
      <c r="D10" s="29">
        <v>0.05405997</v>
      </c>
      <c r="E10" s="29">
        <v>0.05432428</v>
      </c>
      <c r="F10" s="29">
        <v>0.05511721</v>
      </c>
      <c r="G10" s="29">
        <v>0.05551301</v>
      </c>
      <c r="H10" s="29">
        <v>0.05564583</v>
      </c>
      <c r="I10" s="29">
        <v>0.05604296</v>
      </c>
      <c r="J10" s="29">
        <v>0.05670307</v>
      </c>
      <c r="K10" s="29">
        <v>0.05683589</v>
      </c>
      <c r="L10" s="29">
        <v>0.0571002</v>
      </c>
      <c r="M10" s="29">
        <v>0.05762882</v>
      </c>
      <c r="N10" s="28">
        <f t="shared" si="0"/>
        <v>0.055513787500000016</v>
      </c>
      <c r="O10" s="58">
        <f t="shared" si="2"/>
        <v>0.06864184948734553</v>
      </c>
    </row>
    <row r="11" spans="1:15" s="27" customFormat="1" ht="11.25" customHeight="1">
      <c r="A11" s="57">
        <f t="shared" si="1"/>
        <v>1977</v>
      </c>
      <c r="B11" s="28">
        <v>0.05789313</v>
      </c>
      <c r="C11" s="29">
        <v>0.05828893</v>
      </c>
      <c r="D11" s="29">
        <v>0.05842175</v>
      </c>
      <c r="E11" s="29">
        <v>0.05881755</v>
      </c>
      <c r="F11" s="29">
        <v>0.05921468</v>
      </c>
      <c r="G11" s="29">
        <v>0.0597433</v>
      </c>
      <c r="H11" s="29">
        <v>0.06000761</v>
      </c>
      <c r="I11" s="29">
        <v>0.06027192</v>
      </c>
      <c r="J11" s="29">
        <v>0.06066905</v>
      </c>
      <c r="K11" s="29">
        <v>0.06093336</v>
      </c>
      <c r="L11" s="29">
        <v>0.0613358</v>
      </c>
      <c r="M11" s="29">
        <v>0.06225491</v>
      </c>
      <c r="N11" s="28">
        <f t="shared" si="0"/>
        <v>0.059820999166666666</v>
      </c>
      <c r="O11" s="58">
        <f t="shared" si="2"/>
        <v>0.08027389767827975</v>
      </c>
    </row>
    <row r="12" spans="1:15" s="27" customFormat="1" ht="11.25" customHeight="1">
      <c r="A12" s="57">
        <f t="shared" si="1"/>
        <v>1978</v>
      </c>
      <c r="B12" s="28">
        <v>0.06251921</v>
      </c>
      <c r="C12" s="29">
        <v>0.06265071</v>
      </c>
      <c r="D12" s="29">
        <v>0.06278352</v>
      </c>
      <c r="E12" s="29">
        <v>0.06291502</v>
      </c>
      <c r="F12" s="29">
        <v>0.06317933</v>
      </c>
      <c r="G12" s="29">
        <v>0.06357645</v>
      </c>
      <c r="H12" s="29">
        <v>0.06410507</v>
      </c>
      <c r="I12" s="29">
        <v>0.06450087</v>
      </c>
      <c r="J12" s="29">
        <v>0.06529513</v>
      </c>
      <c r="K12" s="29">
        <v>0.06542662</v>
      </c>
      <c r="L12" s="29">
        <v>0.06569093</v>
      </c>
      <c r="M12" s="29">
        <v>0.06674817</v>
      </c>
      <c r="N12" s="28">
        <f t="shared" si="0"/>
        <v>0.06411591916666666</v>
      </c>
      <c r="O12" s="58">
        <f t="shared" si="2"/>
        <v>0.07217519067973921</v>
      </c>
    </row>
    <row r="13" spans="1:15" s="27" customFormat="1" ht="11.25" customHeight="1">
      <c r="A13" s="59">
        <f t="shared" si="1"/>
        <v>1979</v>
      </c>
      <c r="B13" s="30">
        <v>0.06688099</v>
      </c>
      <c r="C13" s="31">
        <v>0.06727679</v>
      </c>
      <c r="D13" s="31">
        <v>0.06793823</v>
      </c>
      <c r="E13" s="31">
        <v>0.06886398</v>
      </c>
      <c r="F13" s="31">
        <v>0.06952409</v>
      </c>
      <c r="G13" s="31">
        <v>0.07031702</v>
      </c>
      <c r="H13" s="31">
        <v>0.07110995</v>
      </c>
      <c r="I13" s="31">
        <v>0.0723</v>
      </c>
      <c r="J13" s="31">
        <v>0.07467879</v>
      </c>
      <c r="K13" s="31">
        <v>0.07679327</v>
      </c>
      <c r="L13" s="31">
        <v>0.07824764</v>
      </c>
      <c r="M13" s="31">
        <v>0.08036211</v>
      </c>
      <c r="N13" s="30">
        <f t="shared" si="0"/>
        <v>0.072024405</v>
      </c>
      <c r="O13" s="60">
        <f t="shared" si="2"/>
        <v>0.2039597490088494</v>
      </c>
    </row>
    <row r="14" spans="1:15" s="27" customFormat="1" ht="11.25" customHeight="1">
      <c r="A14" s="61" t="s">
        <v>15</v>
      </c>
      <c r="B14" s="25" t="s">
        <v>1</v>
      </c>
      <c r="C14" s="26" t="s">
        <v>2</v>
      </c>
      <c r="D14" s="26" t="s">
        <v>3</v>
      </c>
      <c r="E14" s="26" t="s">
        <v>4</v>
      </c>
      <c r="F14" s="26" t="s">
        <v>5</v>
      </c>
      <c r="G14" s="26" t="s">
        <v>6</v>
      </c>
      <c r="H14" s="26" t="s">
        <v>7</v>
      </c>
      <c r="I14" s="26" t="s">
        <v>8</v>
      </c>
      <c r="J14" s="26" t="s">
        <v>9</v>
      </c>
      <c r="K14" s="26" t="s">
        <v>10</v>
      </c>
      <c r="L14" s="26" t="s">
        <v>11</v>
      </c>
      <c r="M14" s="26" t="s">
        <v>12</v>
      </c>
      <c r="N14" s="26" t="s">
        <v>13</v>
      </c>
      <c r="O14" s="62" t="s">
        <v>14</v>
      </c>
    </row>
    <row r="15" spans="1:15" s="27" customFormat="1" ht="11.25" customHeight="1">
      <c r="A15" s="55">
        <f>A13+1</f>
        <v>1980</v>
      </c>
      <c r="B15" s="32">
        <v>0.08089073</v>
      </c>
      <c r="C15" s="33">
        <v>0.08221361</v>
      </c>
      <c r="D15" s="33">
        <v>0.08300654</v>
      </c>
      <c r="E15" s="33">
        <v>0.08432809</v>
      </c>
      <c r="F15" s="33">
        <v>0.08525251</v>
      </c>
      <c r="G15" s="33">
        <v>0.08631108</v>
      </c>
      <c r="H15" s="33">
        <v>0.08736831</v>
      </c>
      <c r="I15" s="33">
        <v>0.08829273</v>
      </c>
      <c r="J15" s="33">
        <v>0.08987859</v>
      </c>
      <c r="K15" s="33">
        <v>0.09291882</v>
      </c>
      <c r="L15" s="33">
        <v>0.09424037</v>
      </c>
      <c r="M15" s="33">
        <v>0.09622336</v>
      </c>
      <c r="N15" s="32">
        <f t="shared" si="0"/>
        <v>0.08757706166666666</v>
      </c>
      <c r="O15" s="56">
        <f>M15/M13-1</f>
        <v>0.19737224420812227</v>
      </c>
    </row>
    <row r="16" spans="1:15" s="27" customFormat="1" ht="11.25" customHeight="1">
      <c r="A16" s="57">
        <f aca="true" t="shared" si="3" ref="A16:A24">A15+1</f>
        <v>1981</v>
      </c>
      <c r="B16" s="32">
        <v>0.0975449</v>
      </c>
      <c r="C16" s="33">
        <v>0.09794203</v>
      </c>
      <c r="D16" s="33">
        <v>0.09833783</v>
      </c>
      <c r="E16" s="33">
        <v>0.09873496</v>
      </c>
      <c r="F16" s="33">
        <v>0.10005651</v>
      </c>
      <c r="G16" s="33">
        <v>0.10111375</v>
      </c>
      <c r="H16" s="33">
        <v>0.10230381</v>
      </c>
      <c r="I16" s="33">
        <v>0.10296392</v>
      </c>
      <c r="J16" s="33">
        <v>0.10415398</v>
      </c>
      <c r="K16" s="33">
        <v>0.10428679</v>
      </c>
      <c r="L16" s="33">
        <v>0.10534403</v>
      </c>
      <c r="M16" s="33">
        <v>0.10626845</v>
      </c>
      <c r="N16" s="32">
        <f t="shared" si="0"/>
        <v>0.10158758</v>
      </c>
      <c r="O16" s="58">
        <f aca="true" t="shared" si="4" ref="O16:O24">M16/M15-1</f>
        <v>0.10439346537057115</v>
      </c>
    </row>
    <row r="17" spans="1:15" s="27" customFormat="1" ht="11.25" customHeight="1">
      <c r="A17" s="57">
        <f t="shared" si="3"/>
        <v>1982</v>
      </c>
      <c r="B17" s="32">
        <v>0.10745851</v>
      </c>
      <c r="C17" s="33">
        <v>0.10785564</v>
      </c>
      <c r="D17" s="33">
        <v>0.10811995</v>
      </c>
      <c r="E17" s="33">
        <v>0.10838426</v>
      </c>
      <c r="F17" s="33">
        <v>0.11155598</v>
      </c>
      <c r="G17" s="33">
        <v>0.11195311</v>
      </c>
      <c r="H17" s="33">
        <v>0.11248172</v>
      </c>
      <c r="I17" s="33">
        <v>0.11287753</v>
      </c>
      <c r="J17" s="33">
        <v>0.11353896</v>
      </c>
      <c r="K17" s="33">
        <v>0.11380327</v>
      </c>
      <c r="L17" s="33">
        <v>0.11433189</v>
      </c>
      <c r="M17" s="33">
        <v>0.1145962</v>
      </c>
      <c r="N17" s="32">
        <f t="shared" si="0"/>
        <v>0.11141308500000001</v>
      </c>
      <c r="O17" s="58">
        <f t="shared" si="4"/>
        <v>0.07836521564020171</v>
      </c>
    </row>
    <row r="18" spans="1:15" s="27" customFormat="1" ht="11.25" customHeight="1">
      <c r="A18" s="57">
        <f t="shared" si="3"/>
        <v>1983</v>
      </c>
      <c r="B18" s="32">
        <v>0.1145962</v>
      </c>
      <c r="C18" s="33">
        <v>0.11486051</v>
      </c>
      <c r="D18" s="33">
        <v>0.11591775</v>
      </c>
      <c r="E18" s="33">
        <v>0.11671068</v>
      </c>
      <c r="F18" s="33">
        <v>0.1172393</v>
      </c>
      <c r="G18" s="33">
        <v>0.11790074</v>
      </c>
      <c r="H18" s="33">
        <v>0.11856085</v>
      </c>
      <c r="I18" s="33">
        <v>0.11908947</v>
      </c>
      <c r="J18" s="33">
        <v>0.12054384</v>
      </c>
      <c r="K18" s="33">
        <v>0.12160107</v>
      </c>
      <c r="L18" s="33">
        <v>0.12186538</v>
      </c>
      <c r="M18" s="33">
        <v>0.12265831</v>
      </c>
      <c r="N18" s="32">
        <f t="shared" si="0"/>
        <v>0.11846200833333335</v>
      </c>
      <c r="O18" s="58">
        <f t="shared" si="4"/>
        <v>0.07035233279986608</v>
      </c>
    </row>
    <row r="19" spans="1:15" s="27" customFormat="1" ht="11.25" customHeight="1">
      <c r="A19" s="57">
        <f t="shared" si="3"/>
        <v>1984</v>
      </c>
      <c r="B19" s="32">
        <v>0.12252682</v>
      </c>
      <c r="C19" s="33">
        <v>0.12345124</v>
      </c>
      <c r="D19" s="33">
        <v>0.12490561</v>
      </c>
      <c r="E19" s="33">
        <v>0.12754871</v>
      </c>
      <c r="F19" s="33">
        <v>0.13019313</v>
      </c>
      <c r="G19" s="33">
        <v>0.13151468</v>
      </c>
      <c r="H19" s="33">
        <v>0.13323203</v>
      </c>
      <c r="I19" s="33">
        <v>0.13442209</v>
      </c>
      <c r="J19" s="33">
        <v>0.1369337</v>
      </c>
      <c r="K19" s="33">
        <v>0.13878386</v>
      </c>
      <c r="L19" s="33">
        <v>0.14076685</v>
      </c>
      <c r="M19" s="33">
        <v>0.14195558</v>
      </c>
      <c r="N19" s="32">
        <f t="shared" si="0"/>
        <v>0.13218619166666665</v>
      </c>
      <c r="O19" s="58">
        <f t="shared" si="4"/>
        <v>0.15732541888111773</v>
      </c>
    </row>
    <row r="20" spans="1:15" s="27" customFormat="1" ht="11.25" customHeight="1">
      <c r="A20" s="57">
        <f t="shared" si="3"/>
        <v>1985</v>
      </c>
      <c r="B20" s="32">
        <v>0.14288133</v>
      </c>
      <c r="C20" s="33">
        <v>0.14340995</v>
      </c>
      <c r="D20" s="33">
        <v>0.14340995</v>
      </c>
      <c r="E20" s="33">
        <v>0.14512863</v>
      </c>
      <c r="F20" s="33">
        <v>0.14539294</v>
      </c>
      <c r="G20" s="33">
        <v>0.14592156</v>
      </c>
      <c r="H20" s="33">
        <v>0.14697879</v>
      </c>
      <c r="I20" s="33">
        <v>0.1472431</v>
      </c>
      <c r="J20" s="33">
        <v>0.14843316</v>
      </c>
      <c r="K20" s="33">
        <v>0.15028333</v>
      </c>
      <c r="L20" s="33">
        <v>0.15279494</v>
      </c>
      <c r="M20" s="33">
        <v>0.15490941</v>
      </c>
      <c r="N20" s="32">
        <f t="shared" si="0"/>
        <v>0.1472322575</v>
      </c>
      <c r="O20" s="58">
        <f t="shared" si="4"/>
        <v>0.09125270031653554</v>
      </c>
    </row>
    <row r="21" spans="1:15" s="27" customFormat="1" ht="11.25" customHeight="1">
      <c r="A21" s="57">
        <f t="shared" si="3"/>
        <v>1986</v>
      </c>
      <c r="B21" s="32">
        <v>0.15768533</v>
      </c>
      <c r="C21" s="33">
        <v>0.15794964</v>
      </c>
      <c r="D21" s="33">
        <v>0.15808113</v>
      </c>
      <c r="E21" s="33">
        <v>0.15913837</v>
      </c>
      <c r="F21" s="33">
        <v>0.16019295</v>
      </c>
      <c r="G21" s="33">
        <v>0.1628399</v>
      </c>
      <c r="H21" s="33">
        <v>0.16442589</v>
      </c>
      <c r="I21" s="33">
        <v>0.16588026</v>
      </c>
      <c r="J21" s="33">
        <v>0.16680468</v>
      </c>
      <c r="K21" s="33">
        <v>0.17037353</v>
      </c>
      <c r="L21" s="33">
        <v>0.17275364</v>
      </c>
      <c r="M21" s="33">
        <v>0.17460381</v>
      </c>
      <c r="N21" s="32">
        <f t="shared" si="0"/>
        <v>0.1642274275</v>
      </c>
      <c r="O21" s="58">
        <f t="shared" si="4"/>
        <v>0.12713494938751624</v>
      </c>
    </row>
    <row r="22" spans="1:15" s="27" customFormat="1" ht="11.25" customHeight="1">
      <c r="A22" s="57">
        <f t="shared" si="3"/>
        <v>1987</v>
      </c>
      <c r="B22" s="32">
        <v>0.17790835</v>
      </c>
      <c r="C22" s="33">
        <v>0.18240161</v>
      </c>
      <c r="D22" s="33">
        <v>0.1866319</v>
      </c>
      <c r="E22" s="33">
        <v>0.19191809</v>
      </c>
      <c r="F22" s="33">
        <v>0.20011302</v>
      </c>
      <c r="G22" s="33">
        <v>0.20870508</v>
      </c>
      <c r="H22" s="33">
        <v>0.21980742</v>
      </c>
      <c r="I22" s="33">
        <v>0.22139328</v>
      </c>
      <c r="J22" s="33">
        <v>0.22456632</v>
      </c>
      <c r="K22" s="33">
        <v>0.23011683</v>
      </c>
      <c r="L22" s="33">
        <v>0.2367259</v>
      </c>
      <c r="M22" s="33">
        <v>0.24492083</v>
      </c>
      <c r="N22" s="32">
        <f t="shared" si="0"/>
        <v>0.21043405250000002</v>
      </c>
      <c r="O22" s="58">
        <f t="shared" si="4"/>
        <v>0.4027232853624443</v>
      </c>
    </row>
    <row r="23" spans="1:15" s="27" customFormat="1" ht="11.25" customHeight="1">
      <c r="A23" s="57">
        <f t="shared" si="3"/>
        <v>1988</v>
      </c>
      <c r="B23" s="32">
        <v>0.24095618</v>
      </c>
      <c r="C23" s="33">
        <v>0.24122049</v>
      </c>
      <c r="D23" s="33">
        <v>0.24584657</v>
      </c>
      <c r="E23" s="33">
        <v>0.24597807</v>
      </c>
      <c r="F23" s="33">
        <v>0.2492826</v>
      </c>
      <c r="G23" s="33">
        <v>0.26170649</v>
      </c>
      <c r="H23" s="33">
        <v>0.27505612</v>
      </c>
      <c r="I23" s="33">
        <v>0.2815337</v>
      </c>
      <c r="J23" s="33">
        <v>0.28629128</v>
      </c>
      <c r="K23" s="33">
        <v>0.29884798</v>
      </c>
      <c r="L23" s="33">
        <v>0.31074458</v>
      </c>
      <c r="M23" s="33">
        <v>0.33189201</v>
      </c>
      <c r="N23" s="32">
        <f t="shared" si="0"/>
        <v>0.2724463391666667</v>
      </c>
      <c r="O23" s="58">
        <f t="shared" si="4"/>
        <v>0.35509915591907815</v>
      </c>
    </row>
    <row r="24" spans="1:15" s="27" customFormat="1" ht="11.25" customHeight="1">
      <c r="A24" s="59">
        <f t="shared" si="3"/>
        <v>1989</v>
      </c>
      <c r="B24" s="34">
        <v>0.33559235</v>
      </c>
      <c r="C24" s="35">
        <v>0.3461674</v>
      </c>
      <c r="D24" s="35">
        <v>0.41978895</v>
      </c>
      <c r="E24" s="35">
        <v>0.47649202</v>
      </c>
      <c r="F24" s="35">
        <v>0.50676013</v>
      </c>
      <c r="G24" s="35">
        <v>0.52301717</v>
      </c>
      <c r="H24" s="35">
        <v>0.53597101</v>
      </c>
      <c r="I24" s="35">
        <v>0.54760196</v>
      </c>
      <c r="J24" s="35">
        <v>0.56557768</v>
      </c>
      <c r="K24" s="35">
        <v>0.58262898</v>
      </c>
      <c r="L24" s="35">
        <v>0.59042678</v>
      </c>
      <c r="M24" s="35">
        <v>0.60073619</v>
      </c>
      <c r="N24" s="34">
        <f t="shared" si="0"/>
        <v>0.502563385</v>
      </c>
      <c r="O24" s="60">
        <f t="shared" si="4"/>
        <v>0.810035107503793</v>
      </c>
    </row>
    <row r="25" spans="1:15" s="27" customFormat="1" ht="11.25" customHeight="1">
      <c r="A25" s="61" t="s">
        <v>15</v>
      </c>
      <c r="B25" s="25" t="s">
        <v>1</v>
      </c>
      <c r="C25" s="26" t="s">
        <v>2</v>
      </c>
      <c r="D25" s="26" t="s">
        <v>3</v>
      </c>
      <c r="E25" s="26" t="s">
        <v>4</v>
      </c>
      <c r="F25" s="26" t="s">
        <v>5</v>
      </c>
      <c r="G25" s="26" t="s">
        <v>6</v>
      </c>
      <c r="H25" s="26" t="s">
        <v>7</v>
      </c>
      <c r="I25" s="26" t="s">
        <v>8</v>
      </c>
      <c r="J25" s="26" t="s">
        <v>9</v>
      </c>
      <c r="K25" s="26" t="s">
        <v>10</v>
      </c>
      <c r="L25" s="26" t="s">
        <v>11</v>
      </c>
      <c r="M25" s="26" t="s">
        <v>12</v>
      </c>
      <c r="N25" s="26" t="s">
        <v>13</v>
      </c>
      <c r="O25" s="62" t="s">
        <v>14</v>
      </c>
    </row>
    <row r="26" spans="1:15" s="27" customFormat="1" ht="11.25" customHeight="1">
      <c r="A26" s="57">
        <f>A24+1</f>
        <v>1990</v>
      </c>
      <c r="B26" s="32">
        <v>0.61</v>
      </c>
      <c r="C26" s="33">
        <v>0.62677535</v>
      </c>
      <c r="D26" s="33">
        <v>0.63787769</v>
      </c>
      <c r="E26" s="33">
        <v>0.65453186</v>
      </c>
      <c r="F26" s="33">
        <v>0.6707889</v>
      </c>
      <c r="G26" s="33">
        <v>0.68955887</v>
      </c>
      <c r="H26" s="33">
        <v>0.71638963</v>
      </c>
      <c r="I26" s="33">
        <v>0.73899144</v>
      </c>
      <c r="J26" s="33">
        <v>0.75035941</v>
      </c>
      <c r="K26" s="33">
        <v>0.7701853</v>
      </c>
      <c r="L26" s="33">
        <v>0.7923913</v>
      </c>
      <c r="M26" s="33">
        <v>0.8198835</v>
      </c>
      <c r="N26" s="32">
        <f t="shared" si="0"/>
        <v>0.7064777708333333</v>
      </c>
      <c r="O26" s="56">
        <f>M26/M24-1</f>
        <v>0.36479791570406306</v>
      </c>
    </row>
    <row r="27" spans="1:15" s="27" customFormat="1" ht="11.25" customHeight="1">
      <c r="A27" s="57">
        <f aca="true" t="shared" si="5" ref="A27:A39">A26+1</f>
        <v>1991</v>
      </c>
      <c r="B27" s="32">
        <v>0.83891646</v>
      </c>
      <c r="C27" s="33">
        <v>0.85345615</v>
      </c>
      <c r="D27" s="33">
        <v>0.86812733</v>
      </c>
      <c r="E27" s="33">
        <v>0.89231499</v>
      </c>
      <c r="F27" s="33">
        <v>0.91346376</v>
      </c>
      <c r="G27" s="33">
        <v>0.93051373</v>
      </c>
      <c r="H27" s="33">
        <v>0.9597246</v>
      </c>
      <c r="I27" s="33">
        <v>0.98206209</v>
      </c>
      <c r="J27" s="33">
        <v>1.00043494</v>
      </c>
      <c r="K27" s="33">
        <v>1.02237531</v>
      </c>
      <c r="L27" s="33">
        <v>1.04854596</v>
      </c>
      <c r="M27" s="33">
        <v>1.07418799</v>
      </c>
      <c r="N27" s="32">
        <f t="shared" si="0"/>
        <v>0.9486769425000001</v>
      </c>
      <c r="O27" s="58">
        <f aca="true" t="shared" si="6" ref="O27:O35">M27/M26-1</f>
        <v>0.31017149387687404</v>
      </c>
    </row>
    <row r="28" spans="1:15" s="27" customFormat="1" ht="11.25" customHeight="1">
      <c r="A28" s="57">
        <f t="shared" si="5"/>
        <v>1992</v>
      </c>
      <c r="B28" s="32">
        <v>1.08793475</v>
      </c>
      <c r="C28" s="33">
        <v>1.11648418</v>
      </c>
      <c r="D28" s="33">
        <v>1.14120179</v>
      </c>
      <c r="E28" s="33">
        <v>1.1663152</v>
      </c>
      <c r="F28" s="33">
        <v>1.19592188</v>
      </c>
      <c r="G28" s="33">
        <v>1.22790867</v>
      </c>
      <c r="H28" s="33">
        <v>1.26346298</v>
      </c>
      <c r="I28" s="33">
        <v>1.29227805</v>
      </c>
      <c r="J28" s="33">
        <v>1.3188445</v>
      </c>
      <c r="K28" s="33">
        <v>1.35030267</v>
      </c>
      <c r="L28" s="33">
        <v>1.38427112</v>
      </c>
      <c r="M28" s="33">
        <v>1.41639073</v>
      </c>
      <c r="N28" s="32">
        <f t="shared" si="0"/>
        <v>1.2467763766666666</v>
      </c>
      <c r="O28" s="58">
        <f t="shared" si="6"/>
        <v>0.31856876374125176</v>
      </c>
    </row>
    <row r="29" spans="1:15" s="27" customFormat="1" ht="11.25" customHeight="1">
      <c r="A29" s="57">
        <f t="shared" si="5"/>
        <v>1993</v>
      </c>
      <c r="B29" s="32">
        <v>1.4584213</v>
      </c>
      <c r="C29" s="33">
        <v>1.49662003</v>
      </c>
      <c r="D29" s="33">
        <v>1.53098561</v>
      </c>
      <c r="E29" s="33">
        <v>1.57447187</v>
      </c>
      <c r="F29" s="33">
        <v>1.61808961</v>
      </c>
      <c r="G29" s="33">
        <v>1.66910936</v>
      </c>
      <c r="H29" s="33">
        <v>1.72105486</v>
      </c>
      <c r="I29" s="33">
        <v>1.77498202</v>
      </c>
      <c r="J29" s="33">
        <v>1.83379957</v>
      </c>
      <c r="K29" s="33">
        <v>1.92500104</v>
      </c>
      <c r="L29" s="33">
        <v>1.99518523</v>
      </c>
      <c r="M29" s="33">
        <v>2.06708944</v>
      </c>
      <c r="N29" s="32">
        <f t="shared" si="0"/>
        <v>1.7220674950000001</v>
      </c>
      <c r="O29" s="58">
        <f t="shared" si="6"/>
        <v>0.4594062190734616</v>
      </c>
    </row>
    <row r="30" spans="1:15" s="27" customFormat="1" ht="11.25" customHeight="1">
      <c r="A30" s="57">
        <f t="shared" si="5"/>
        <v>1994</v>
      </c>
      <c r="B30" s="32">
        <v>2.15591079</v>
      </c>
      <c r="C30" s="33">
        <v>2.19648831</v>
      </c>
      <c r="D30" s="33">
        <v>2.25834609</v>
      </c>
      <c r="E30" s="33">
        <v>2.33223328</v>
      </c>
      <c r="F30" s="33">
        <v>2.45304142</v>
      </c>
      <c r="G30" s="33">
        <v>2.6748305</v>
      </c>
      <c r="H30" s="33">
        <v>2.84414812</v>
      </c>
      <c r="I30" s="33">
        <v>2.99244846</v>
      </c>
      <c r="J30" s="33">
        <v>3.11180224</v>
      </c>
      <c r="K30" s="33">
        <v>3.27107343</v>
      </c>
      <c r="L30" s="33">
        <v>3.41091453</v>
      </c>
      <c r="M30" s="33">
        <v>3.53132687</v>
      </c>
      <c r="N30" s="32">
        <f t="shared" si="0"/>
        <v>2.7693803366666665</v>
      </c>
      <c r="O30" s="58">
        <f t="shared" si="6"/>
        <v>0.7083570752506962</v>
      </c>
    </row>
    <row r="31" spans="1:15" s="27" customFormat="1" ht="11.25" customHeight="1">
      <c r="A31" s="57">
        <f t="shared" si="5"/>
        <v>1995</v>
      </c>
      <c r="B31" s="32">
        <v>3.64222141</v>
      </c>
      <c r="C31" s="33">
        <v>3.72826818</v>
      </c>
      <c r="D31" s="33">
        <v>3.8485477</v>
      </c>
      <c r="E31" s="33">
        <v>4.00451436</v>
      </c>
      <c r="F31" s="33">
        <v>4.19894405</v>
      </c>
      <c r="G31" s="33">
        <v>4.31208589</v>
      </c>
      <c r="H31" s="33">
        <v>4.43117536</v>
      </c>
      <c r="I31" s="33">
        <v>4.56956342</v>
      </c>
      <c r="J31" s="33">
        <v>4.72248985</v>
      </c>
      <c r="K31" s="33">
        <v>4.94110854</v>
      </c>
      <c r="L31" s="33">
        <v>5.21695759</v>
      </c>
      <c r="M31" s="33">
        <v>5.53060957</v>
      </c>
      <c r="N31" s="32">
        <f t="shared" si="0"/>
        <v>4.428873826666667</v>
      </c>
      <c r="O31" s="58">
        <f t="shared" si="6"/>
        <v>0.5661562278430488</v>
      </c>
    </row>
    <row r="32" spans="1:15" s="27" customFormat="1" ht="11.25" customHeight="1">
      <c r="A32" s="57">
        <f t="shared" si="5"/>
        <v>1996</v>
      </c>
      <c r="B32" s="32">
        <v>5.97934508</v>
      </c>
      <c r="C32" s="33">
        <v>6.45610141</v>
      </c>
      <c r="D32" s="33">
        <v>6.85461011</v>
      </c>
      <c r="E32" s="33">
        <v>7.44080661</v>
      </c>
      <c r="F32" s="33">
        <v>8.37766509</v>
      </c>
      <c r="G32" s="33">
        <v>8.97470095</v>
      </c>
      <c r="H32" s="33">
        <v>9.42211358</v>
      </c>
      <c r="I32" s="33">
        <v>9.80991707</v>
      </c>
      <c r="J32" s="33">
        <v>10.16176646</v>
      </c>
      <c r="K32" s="33">
        <v>10.59305487</v>
      </c>
      <c r="L32" s="33">
        <v>10.91622334</v>
      </c>
      <c r="M32" s="33">
        <v>11.24058186</v>
      </c>
      <c r="N32" s="32">
        <f t="shared" si="0"/>
        <v>8.852240535833333</v>
      </c>
      <c r="O32" s="58">
        <f>M32/M31-1</f>
        <v>1.0324309133974903</v>
      </c>
    </row>
    <row r="33" spans="1:15" s="27" customFormat="1" ht="11.25" customHeight="1">
      <c r="A33" s="57">
        <f t="shared" si="5"/>
        <v>1997</v>
      </c>
      <c r="B33" s="32">
        <v>11.53533237</v>
      </c>
      <c r="C33" s="33">
        <v>11.79981478</v>
      </c>
      <c r="D33" s="33">
        <v>11.98274634</v>
      </c>
      <c r="E33" s="33">
        <v>12.26692314</v>
      </c>
      <c r="F33" s="33">
        <v>12.6502307</v>
      </c>
      <c r="G33" s="33">
        <v>12.88259482</v>
      </c>
      <c r="H33" s="33">
        <v>13.23973306</v>
      </c>
      <c r="I33" s="33">
        <v>13.67366457</v>
      </c>
      <c r="J33" s="33">
        <v>14.13508828</v>
      </c>
      <c r="K33" s="33">
        <v>14.66788625</v>
      </c>
      <c r="L33" s="33">
        <v>15.08093463</v>
      </c>
      <c r="M33" s="33">
        <v>15.46807535</v>
      </c>
      <c r="N33" s="32">
        <f t="shared" si="0"/>
        <v>13.281918690833335</v>
      </c>
      <c r="O33" s="58">
        <f t="shared" si="6"/>
        <v>0.37609205134154844</v>
      </c>
    </row>
    <row r="34" spans="1:15" s="27" customFormat="1" ht="11.25" customHeight="1">
      <c r="A34" s="57">
        <f t="shared" si="5"/>
        <v>1998</v>
      </c>
      <c r="B34" s="32">
        <v>15.77895142</v>
      </c>
      <c r="C34" s="33">
        <v>16.12948059</v>
      </c>
      <c r="D34" s="33">
        <v>16.56671663</v>
      </c>
      <c r="E34" s="33">
        <v>17.12357077</v>
      </c>
      <c r="F34" s="33">
        <v>17.67712036</v>
      </c>
      <c r="G34" s="33">
        <v>17.90789863</v>
      </c>
      <c r="H34" s="33">
        <v>18.27785788</v>
      </c>
      <c r="I34" s="33">
        <v>18.65680367</v>
      </c>
      <c r="J34" s="33">
        <v>18.9888285</v>
      </c>
      <c r="K34" s="33">
        <v>19.4552741</v>
      </c>
      <c r="L34" s="33">
        <v>19.75703082</v>
      </c>
      <c r="M34" s="33">
        <v>20.09394604</v>
      </c>
      <c r="N34" s="32">
        <f>SUM(B34:M34)/12</f>
        <v>18.034456617500002</v>
      </c>
      <c r="O34" s="58">
        <f t="shared" si="6"/>
        <v>0.29905922911087957</v>
      </c>
    </row>
    <row r="35" spans="1:15" s="27" customFormat="1" ht="11.25" customHeight="1">
      <c r="A35" s="59">
        <f t="shared" si="5"/>
        <v>1999</v>
      </c>
      <c r="B35" s="34">
        <v>20.5</v>
      </c>
      <c r="C35" s="35">
        <v>20.9</v>
      </c>
      <c r="D35" s="35">
        <v>21.1</v>
      </c>
      <c r="E35" s="35">
        <v>21.4</v>
      </c>
      <c r="F35" s="35">
        <v>21.8</v>
      </c>
      <c r="G35" s="35">
        <v>22.1</v>
      </c>
      <c r="H35" s="35">
        <v>22.5</v>
      </c>
      <c r="I35" s="35">
        <v>22.8</v>
      </c>
      <c r="J35" s="35">
        <v>23</v>
      </c>
      <c r="K35" s="35">
        <v>23.4</v>
      </c>
      <c r="L35" s="35">
        <v>23.7</v>
      </c>
      <c r="M35" s="35">
        <v>24.1</v>
      </c>
      <c r="N35" s="34">
        <f>SUM(B35:M35)/12</f>
        <v>22.275000000000002</v>
      </c>
      <c r="O35" s="60">
        <f t="shared" si="6"/>
        <v>0.19936621468104643</v>
      </c>
    </row>
    <row r="36" spans="1:15" s="27" customFormat="1" ht="11.25" customHeight="1">
      <c r="A36" s="61" t="s">
        <v>15</v>
      </c>
      <c r="B36" s="25" t="s">
        <v>1</v>
      </c>
      <c r="C36" s="26" t="s">
        <v>2</v>
      </c>
      <c r="D36" s="26" t="s">
        <v>3</v>
      </c>
      <c r="E36" s="26" t="s">
        <v>4</v>
      </c>
      <c r="F36" s="26" t="s">
        <v>5</v>
      </c>
      <c r="G36" s="26" t="s">
        <v>6</v>
      </c>
      <c r="H36" s="26" t="s">
        <v>7</v>
      </c>
      <c r="I36" s="26" t="s">
        <v>8</v>
      </c>
      <c r="J36" s="26" t="s">
        <v>9</v>
      </c>
      <c r="K36" s="26" t="s">
        <v>10</v>
      </c>
      <c r="L36" s="26" t="s">
        <v>11</v>
      </c>
      <c r="M36" s="26" t="s">
        <v>12</v>
      </c>
      <c r="N36" s="26" t="s">
        <v>13</v>
      </c>
      <c r="O36" s="62" t="s">
        <v>14</v>
      </c>
    </row>
    <row r="37" spans="1:15" s="27" customFormat="1" ht="11.25" customHeight="1">
      <c r="A37" s="57">
        <f>A35+1</f>
        <v>2000</v>
      </c>
      <c r="B37" s="36">
        <v>24.52553712</v>
      </c>
      <c r="C37" s="37">
        <v>24.62290405</v>
      </c>
      <c r="D37" s="38">
        <v>24.84869629</v>
      </c>
      <c r="E37" s="37">
        <v>25.23186306</v>
      </c>
      <c r="F37" s="38">
        <v>25.48443293</v>
      </c>
      <c r="G37" s="38">
        <v>25.76399716</v>
      </c>
      <c r="H37" s="37">
        <v>26.02962291</v>
      </c>
      <c r="I37" s="38">
        <v>26.22875041</v>
      </c>
      <c r="J37" s="37">
        <v>26.68040927</v>
      </c>
      <c r="K37" s="38">
        <v>26.9061258</v>
      </c>
      <c r="L37" s="37">
        <v>27.0788635</v>
      </c>
      <c r="M37" s="38">
        <v>27.35777536</v>
      </c>
      <c r="N37" s="37">
        <f>SUM(B37:M37)/12</f>
        <v>25.896581488333336</v>
      </c>
      <c r="O37" s="56">
        <f>M37/M35-1</f>
        <v>0.13517740082987562</v>
      </c>
    </row>
    <row r="38" spans="1:15" s="27" customFormat="1" ht="11.25" customHeight="1">
      <c r="A38" s="57">
        <f t="shared" si="5"/>
        <v>2001</v>
      </c>
      <c r="B38" s="39">
        <v>27.61001451</v>
      </c>
      <c r="C38" s="40">
        <v>27.74281887</v>
      </c>
      <c r="D38" s="41">
        <v>27.95532921</v>
      </c>
      <c r="E38" s="40">
        <v>28.27402035</v>
      </c>
      <c r="F38" s="41">
        <v>28.69897861</v>
      </c>
      <c r="G38" s="41">
        <v>28.97793297</v>
      </c>
      <c r="H38" s="40">
        <v>29.41607882</v>
      </c>
      <c r="I38" s="41">
        <v>29.60198818</v>
      </c>
      <c r="J38" s="40">
        <v>29.9604679</v>
      </c>
      <c r="K38" s="41">
        <v>30.22621739</v>
      </c>
      <c r="L38" s="40">
        <v>30.51850545</v>
      </c>
      <c r="M38" s="41">
        <v>30.71779101</v>
      </c>
      <c r="N38" s="40">
        <f t="shared" si="0"/>
        <v>29.141678605833334</v>
      </c>
      <c r="O38" s="58">
        <f aca="true" t="shared" si="7" ref="O38:O43">M38/M37-1</f>
        <v>0.1228175758366925</v>
      </c>
    </row>
    <row r="39" spans="1:15" s="27" customFormat="1" ht="11.25" customHeight="1">
      <c r="A39" s="57">
        <f t="shared" si="5"/>
        <v>2002</v>
      </c>
      <c r="B39" s="39">
        <v>30.99670817</v>
      </c>
      <c r="C39" s="40">
        <v>31.5543393</v>
      </c>
      <c r="D39" s="41">
        <v>32.88246121</v>
      </c>
      <c r="E39" s="40">
        <v>33.57299232</v>
      </c>
      <c r="F39" s="41">
        <v>33.95807434</v>
      </c>
      <c r="G39" s="41">
        <v>34.6487821</v>
      </c>
      <c r="H39" s="40">
        <v>35.89717809</v>
      </c>
      <c r="I39" s="41">
        <v>36.76050535</v>
      </c>
      <c r="J39" s="40">
        <v>38.4073755</v>
      </c>
      <c r="K39" s="41">
        <v>39.27077315</v>
      </c>
      <c r="L39" s="40">
        <v>39.89478586</v>
      </c>
      <c r="M39" s="41">
        <v>40.30649942</v>
      </c>
      <c r="N39" s="40">
        <f aca="true" t="shared" si="8" ref="N39:N44">SUM(B39:M39)/12</f>
        <v>35.67920623416667</v>
      </c>
      <c r="O39" s="58">
        <f t="shared" si="7"/>
        <v>0.3121548814131345</v>
      </c>
    </row>
    <row r="40" spans="1:15" s="27" customFormat="1" ht="11.25" customHeight="1">
      <c r="A40" s="57">
        <f>A39+1</f>
        <v>2003</v>
      </c>
      <c r="B40" s="39">
        <v>41.47498488</v>
      </c>
      <c r="C40" s="40">
        <v>43.75942724</v>
      </c>
      <c r="D40" s="41">
        <v>44.09156098</v>
      </c>
      <c r="E40" s="40">
        <v>44.82215826</v>
      </c>
      <c r="F40" s="41">
        <v>45.85799876</v>
      </c>
      <c r="G40" s="41">
        <v>46.49542494</v>
      </c>
      <c r="H40" s="40">
        <v>47.33187752</v>
      </c>
      <c r="I40" s="41">
        <v>47.92967974</v>
      </c>
      <c r="J40" s="40">
        <v>48.62034633</v>
      </c>
      <c r="K40" s="41">
        <v>49.36423746</v>
      </c>
      <c r="L40" s="40">
        <v>50.29376567</v>
      </c>
      <c r="M40" s="41">
        <v>51.22319426</v>
      </c>
      <c r="N40" s="40">
        <f t="shared" si="8"/>
        <v>46.772054669999996</v>
      </c>
      <c r="O40" s="58">
        <f t="shared" si="7"/>
        <v>0.2708420477364293</v>
      </c>
    </row>
    <row r="41" spans="1:15" s="27" customFormat="1" ht="11.25" customHeight="1">
      <c r="A41" s="57">
        <f>A40+1</f>
        <v>2004</v>
      </c>
      <c r="B41" s="42">
        <v>52.5114572</v>
      </c>
      <c r="C41" s="43">
        <v>53.33483649</v>
      </c>
      <c r="D41" s="44">
        <v>54.47673558</v>
      </c>
      <c r="E41" s="43">
        <v>55.19364985</v>
      </c>
      <c r="F41" s="44">
        <v>55.84438309</v>
      </c>
      <c r="G41" s="44">
        <v>56.88029663</v>
      </c>
      <c r="H41" s="43">
        <v>57.6641065</v>
      </c>
      <c r="I41" s="44">
        <v>58.43449899</v>
      </c>
      <c r="J41" s="43">
        <v>58.74011145</v>
      </c>
      <c r="K41" s="44">
        <v>59.09842646</v>
      </c>
      <c r="L41" s="43">
        <v>60.09423532</v>
      </c>
      <c r="M41" s="44">
        <v>61.05033396</v>
      </c>
      <c r="N41" s="43">
        <f t="shared" si="8"/>
        <v>56.94358929333334</v>
      </c>
      <c r="O41" s="58">
        <f t="shared" si="7"/>
        <v>0.19184941200892625</v>
      </c>
    </row>
    <row r="42" spans="1:15" s="27" customFormat="1" ht="11.25" customHeight="1">
      <c r="A42" s="57">
        <v>2005</v>
      </c>
      <c r="B42" s="39">
        <v>62.2188367</v>
      </c>
      <c r="C42" s="40">
        <v>62.32523133</v>
      </c>
      <c r="D42" s="41">
        <v>63.08248272</v>
      </c>
      <c r="E42" s="40">
        <v>63.91958752</v>
      </c>
      <c r="F42" s="41">
        <v>65.53994967</v>
      </c>
      <c r="G42" s="41">
        <v>65.91156119</v>
      </c>
      <c r="H42" s="40">
        <v>66.48235468</v>
      </c>
      <c r="I42" s="41">
        <v>67.11992024</v>
      </c>
      <c r="J42" s="40">
        <v>68.11598012</v>
      </c>
      <c r="K42" s="41">
        <v>68.54102339</v>
      </c>
      <c r="L42" s="40">
        <v>69.27167114</v>
      </c>
      <c r="M42" s="41">
        <v>69.81614654</v>
      </c>
      <c r="N42" s="40">
        <f t="shared" si="8"/>
        <v>66.02872877</v>
      </c>
      <c r="O42" s="58">
        <f t="shared" si="7"/>
        <v>0.14358336820472317</v>
      </c>
    </row>
    <row r="43" spans="1:15" s="27" customFormat="1" ht="11.25" customHeight="1">
      <c r="A43" s="57">
        <v>2006</v>
      </c>
      <c r="B43" s="39">
        <v>70.10742252</v>
      </c>
      <c r="C43" s="40">
        <v>70.36001497</v>
      </c>
      <c r="D43" s="41">
        <v>70.74469853</v>
      </c>
      <c r="E43" s="40">
        <v>71.1833159</v>
      </c>
      <c r="F43" s="41">
        <v>72.33862174</v>
      </c>
      <c r="G43" s="41">
        <v>73.67977983</v>
      </c>
      <c r="H43" s="40">
        <v>75.44588422</v>
      </c>
      <c r="I43" s="41">
        <v>77.1056936</v>
      </c>
      <c r="J43" s="40">
        <v>78.56684698</v>
      </c>
      <c r="K43" s="41">
        <v>79.15138457</v>
      </c>
      <c r="L43" s="40">
        <v>80.18747609</v>
      </c>
      <c r="M43" s="41">
        <v>81.66132166</v>
      </c>
      <c r="N43" s="40">
        <f t="shared" si="8"/>
        <v>75.0443717175</v>
      </c>
      <c r="O43" s="58">
        <f t="shared" si="7"/>
        <v>0.16966240199483784</v>
      </c>
    </row>
    <row r="44" spans="1:15" s="27" customFormat="1" ht="11.25" customHeight="1">
      <c r="A44" s="57">
        <v>2007</v>
      </c>
      <c r="B44" s="39">
        <v>83.29454865</v>
      </c>
      <c r="C44" s="40">
        <v>84.43651681</v>
      </c>
      <c r="D44" s="41">
        <v>83.8</v>
      </c>
      <c r="E44" s="40">
        <v>84.99428739</v>
      </c>
      <c r="F44" s="41">
        <v>86.5</v>
      </c>
      <c r="G44" s="41">
        <v>87.99511407</v>
      </c>
      <c r="H44" s="40">
        <v>88.43333032</v>
      </c>
      <c r="I44" s="41">
        <v>89.37603019</v>
      </c>
      <c r="J44" s="40">
        <v>90.55758105</v>
      </c>
      <c r="K44" s="41">
        <v>92.77533634</v>
      </c>
      <c r="L44" s="40">
        <v>96.81291863</v>
      </c>
      <c r="M44" s="41">
        <v>100</v>
      </c>
      <c r="N44" s="40">
        <f t="shared" si="8"/>
        <v>89.0813052875</v>
      </c>
      <c r="O44" s="58">
        <f>+M44/M43-1</f>
        <v>0.22456994287153198</v>
      </c>
    </row>
    <row r="45" spans="1:15" s="27" customFormat="1" ht="11.25" customHeight="1">
      <c r="A45" s="57">
        <v>2008</v>
      </c>
      <c r="B45" s="39">
        <v>103.1</v>
      </c>
      <c r="C45" s="40">
        <v>105.3</v>
      </c>
      <c r="D45" s="41">
        <v>107.1</v>
      </c>
      <c r="E45" s="40">
        <v>108.9</v>
      </c>
      <c r="F45" s="41">
        <v>112.4</v>
      </c>
      <c r="G45" s="41">
        <v>115.1</v>
      </c>
      <c r="H45" s="40">
        <v>117.3</v>
      </c>
      <c r="I45" s="41">
        <v>119.4</v>
      </c>
      <c r="J45" s="40">
        <v>121.8</v>
      </c>
      <c r="K45" s="41">
        <v>124.7</v>
      </c>
      <c r="L45" s="40">
        <v>127.6</v>
      </c>
      <c r="M45" s="41">
        <v>130.9</v>
      </c>
      <c r="N45" s="40">
        <f>SUM(B45:M45)/12</f>
        <v>116.13333333333333</v>
      </c>
      <c r="O45" s="58">
        <f>+M45/M44-1</f>
        <v>0.30900000000000016</v>
      </c>
    </row>
    <row r="46" spans="1:15" s="27" customFormat="1" ht="11.25" customHeight="1">
      <c r="A46" s="59">
        <v>2009</v>
      </c>
      <c r="B46" s="45">
        <v>133.9</v>
      </c>
      <c r="C46" s="46">
        <v>135.6</v>
      </c>
      <c r="D46" s="47">
        <v>137.2</v>
      </c>
      <c r="E46" s="46">
        <v>139.7</v>
      </c>
      <c r="F46" s="47">
        <v>142.5</v>
      </c>
      <c r="G46" s="47">
        <v>145</v>
      </c>
      <c r="H46" s="46">
        <v>148</v>
      </c>
      <c r="I46" s="47">
        <v>151.3</v>
      </c>
      <c r="J46" s="46">
        <v>155.1</v>
      </c>
      <c r="K46" s="47">
        <v>158</v>
      </c>
      <c r="L46" s="46">
        <v>161</v>
      </c>
      <c r="M46" s="47">
        <v>163.7</v>
      </c>
      <c r="N46" s="46">
        <f>SUM(B46:M46)/12</f>
        <v>147.58333333333334</v>
      </c>
      <c r="O46" s="60">
        <f>+M46/M45-1</f>
        <v>0.2505729564553092</v>
      </c>
    </row>
    <row r="47" spans="1:15" s="27" customFormat="1" ht="11.25" customHeight="1">
      <c r="A47" s="61" t="s">
        <v>15</v>
      </c>
      <c r="B47" s="25" t="s">
        <v>1</v>
      </c>
      <c r="C47" s="25" t="s">
        <v>2</v>
      </c>
      <c r="D47" s="25" t="s">
        <v>3</v>
      </c>
      <c r="E47" s="25" t="s">
        <v>4</v>
      </c>
      <c r="F47" s="25" t="s">
        <v>5</v>
      </c>
      <c r="G47" s="25" t="s">
        <v>6</v>
      </c>
      <c r="H47" s="25" t="s">
        <v>7</v>
      </c>
      <c r="I47" s="25" t="s">
        <v>8</v>
      </c>
      <c r="J47" s="25" t="s">
        <v>9</v>
      </c>
      <c r="K47" s="25" t="s">
        <v>10</v>
      </c>
      <c r="L47" s="25" t="s">
        <v>11</v>
      </c>
      <c r="M47" s="25" t="s">
        <v>12</v>
      </c>
      <c r="N47" s="25" t="s">
        <v>13</v>
      </c>
      <c r="O47" s="63" t="s">
        <v>14</v>
      </c>
    </row>
    <row r="48" spans="1:15" s="27" customFormat="1" ht="11.25" customHeight="1">
      <c r="A48" s="55">
        <v>2010</v>
      </c>
      <c r="B48" s="37">
        <v>166.5</v>
      </c>
      <c r="C48" s="38">
        <v>169.1</v>
      </c>
      <c r="D48" s="37">
        <v>173.2</v>
      </c>
      <c r="E48" s="38">
        <v>182.2</v>
      </c>
      <c r="F48" s="38">
        <v>187</v>
      </c>
      <c r="G48" s="37">
        <v>190.4</v>
      </c>
      <c r="H48" s="38">
        <v>193.1</v>
      </c>
      <c r="I48" s="37">
        <v>196.2</v>
      </c>
      <c r="J48" s="38">
        <v>198.4</v>
      </c>
      <c r="K48" s="38">
        <v>201.4</v>
      </c>
      <c r="L48" s="38">
        <v>204.5</v>
      </c>
      <c r="M48" s="38">
        <v>208.1</v>
      </c>
      <c r="N48" s="37">
        <f aca="true" t="shared" si="9" ref="N48:N53">SUM(B48:M48)/12</f>
        <v>189.17499999999998</v>
      </c>
      <c r="O48" s="56">
        <f>+M48/M46-1</f>
        <v>0.27122785583384235</v>
      </c>
    </row>
    <row r="49" spans="1:15" s="27" customFormat="1" ht="11.25" customHeight="1">
      <c r="A49" s="57">
        <v>2011</v>
      </c>
      <c r="B49" s="40">
        <v>213.9</v>
      </c>
      <c r="C49" s="41">
        <v>217.6</v>
      </c>
      <c r="D49" s="40">
        <v>220.7</v>
      </c>
      <c r="E49" s="41">
        <v>223.9</v>
      </c>
      <c r="F49" s="41">
        <v>229.6</v>
      </c>
      <c r="G49" s="40">
        <v>235.3</v>
      </c>
      <c r="H49" s="41">
        <v>241.6</v>
      </c>
      <c r="I49" s="40">
        <v>246.9</v>
      </c>
      <c r="J49" s="41">
        <v>250.9</v>
      </c>
      <c r="K49" s="41">
        <v>255.5</v>
      </c>
      <c r="L49" s="41">
        <v>261</v>
      </c>
      <c r="M49" s="41">
        <v>265.6</v>
      </c>
      <c r="N49" s="40">
        <f t="shared" si="9"/>
        <v>238.54166666666666</v>
      </c>
      <c r="O49" s="58">
        <f>M49/M48-1</f>
        <v>0.27630946660259514</v>
      </c>
    </row>
    <row r="50" spans="1:15" s="27" customFormat="1" ht="11.25" customHeight="1">
      <c r="A50" s="57">
        <v>2012</v>
      </c>
      <c r="B50" s="40">
        <v>269.6</v>
      </c>
      <c r="C50" s="41">
        <v>272.6</v>
      </c>
      <c r="D50" s="40">
        <v>275</v>
      </c>
      <c r="E50" s="41">
        <v>277.2</v>
      </c>
      <c r="F50" s="41">
        <v>281.5</v>
      </c>
      <c r="G50" s="40">
        <v>285.5</v>
      </c>
      <c r="H50" s="41">
        <v>288.4</v>
      </c>
      <c r="I50" s="40">
        <v>291.5</v>
      </c>
      <c r="J50" s="41">
        <v>296.1</v>
      </c>
      <c r="K50" s="41">
        <v>301.2</v>
      </c>
      <c r="L50" s="41">
        <v>308.1</v>
      </c>
      <c r="M50" s="41">
        <v>318.9</v>
      </c>
      <c r="N50" s="40">
        <f t="shared" si="9"/>
        <v>288.8</v>
      </c>
      <c r="O50" s="58">
        <f>M50/M49-1</f>
        <v>0.20067771084337327</v>
      </c>
    </row>
    <row r="51" spans="1:15" s="27" customFormat="1" ht="11.25" customHeight="1">
      <c r="A51" s="57">
        <v>2013</v>
      </c>
      <c r="B51" s="40">
        <v>329.4</v>
      </c>
      <c r="C51" s="41">
        <v>334.8</v>
      </c>
      <c r="D51" s="40">
        <v>344.1</v>
      </c>
      <c r="E51" s="41">
        <v>358.8</v>
      </c>
      <c r="F51" s="41">
        <v>380.7</v>
      </c>
      <c r="G51" s="40">
        <v>398.6</v>
      </c>
      <c r="H51" s="41">
        <v>411.3</v>
      </c>
      <c r="I51" s="40">
        <v>423.7</v>
      </c>
      <c r="J51" s="41">
        <v>442.3</v>
      </c>
      <c r="K51" s="41">
        <v>464.9</v>
      </c>
      <c r="L51" s="41">
        <v>487.3</v>
      </c>
      <c r="M51" s="41">
        <v>498.1</v>
      </c>
      <c r="N51" s="40">
        <f t="shared" si="9"/>
        <v>406.16666666666674</v>
      </c>
      <c r="O51" s="58">
        <f>K51/M50-1</f>
        <v>0.4578237692066478</v>
      </c>
    </row>
    <row r="52" spans="1:15" s="27" customFormat="1" ht="11.25" customHeight="1">
      <c r="A52" s="57">
        <v>2014</v>
      </c>
      <c r="B52" s="40">
        <v>514.7</v>
      </c>
      <c r="C52" s="41">
        <v>526.8</v>
      </c>
      <c r="D52" s="40">
        <v>548.3</v>
      </c>
      <c r="E52" s="41">
        <v>579.4</v>
      </c>
      <c r="F52" s="41">
        <v>612.6</v>
      </c>
      <c r="G52" s="48">
        <v>639.7</v>
      </c>
      <c r="H52" s="49">
        <v>666.2</v>
      </c>
      <c r="I52" s="48">
        <v>692.4</v>
      </c>
      <c r="J52" s="41">
        <v>725.4</v>
      </c>
      <c r="K52" s="41">
        <v>761.8</v>
      </c>
      <c r="L52" s="41">
        <v>797.3</v>
      </c>
      <c r="M52" s="41">
        <v>839.7</v>
      </c>
      <c r="N52" s="40">
        <f t="shared" si="9"/>
        <v>658.6916666666666</v>
      </c>
      <c r="O52" s="58">
        <f>M52/M51-1</f>
        <v>0.6858060630395504</v>
      </c>
    </row>
    <row r="53" spans="1:15" s="27" customFormat="1" ht="11.25" customHeight="1" thickBot="1">
      <c r="A53" s="64">
        <v>2015</v>
      </c>
      <c r="B53" s="65">
        <v>904.8</v>
      </c>
      <c r="C53" s="66">
        <v>949.1</v>
      </c>
      <c r="D53" s="67">
        <v>1000.2</v>
      </c>
      <c r="E53" s="68">
        <v>1063.8</v>
      </c>
      <c r="F53" s="68">
        <v>1148.8</v>
      </c>
      <c r="G53" s="67">
        <v>1261.6</v>
      </c>
      <c r="H53" s="68">
        <v>1397.5</v>
      </c>
      <c r="I53" s="67">
        <v>1570.8</v>
      </c>
      <c r="J53" s="68">
        <v>1752.1</v>
      </c>
      <c r="K53" s="68">
        <v>1951.3</v>
      </c>
      <c r="L53" s="68">
        <v>2168.5</v>
      </c>
      <c r="M53" s="68">
        <v>2357.9</v>
      </c>
      <c r="N53" s="67">
        <f t="shared" si="9"/>
        <v>1460.5333333333335</v>
      </c>
      <c r="O53" s="69">
        <f>M53/M52-1</f>
        <v>1.8080266761938786</v>
      </c>
    </row>
    <row r="54" spans="1:18" ht="11.25">
      <c r="A54" s="87" t="s">
        <v>16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27"/>
      <c r="Q54" s="27"/>
      <c r="R54" s="27"/>
    </row>
    <row r="55" spans="16:18" ht="11.25">
      <c r="P55" s="27"/>
      <c r="Q55" s="27"/>
      <c r="R55" s="27"/>
    </row>
    <row r="56" spans="16:18" ht="11.25">
      <c r="P56" s="27"/>
      <c r="Q56" s="27"/>
      <c r="R56" s="27"/>
    </row>
    <row r="57" spans="16:18" ht="11.25">
      <c r="P57" s="27"/>
      <c r="Q57" s="27"/>
      <c r="R57" s="27"/>
    </row>
    <row r="58" spans="16:18" ht="11.25">
      <c r="P58" s="27"/>
      <c r="Q58" s="27"/>
      <c r="R58" s="27"/>
    </row>
    <row r="59" spans="16:18" ht="11.25">
      <c r="P59" s="27"/>
      <c r="Q59" s="27"/>
      <c r="R59" s="27"/>
    </row>
    <row r="60" spans="16:18" ht="11.25">
      <c r="P60" s="27"/>
      <c r="Q60" s="27"/>
      <c r="R60" s="27"/>
    </row>
    <row r="61" spans="16:18" ht="11.25">
      <c r="P61" s="27"/>
      <c r="Q61" s="27"/>
      <c r="R61" s="27"/>
    </row>
    <row r="62" spans="16:18" ht="11.25">
      <c r="P62" s="27"/>
      <c r="Q62" s="27"/>
      <c r="R62" s="27"/>
    </row>
    <row r="63" spans="16:18" ht="11.25">
      <c r="P63" s="27"/>
      <c r="Q63" s="27"/>
      <c r="R63" s="27"/>
    </row>
    <row r="64" spans="16:18" ht="11.25">
      <c r="P64" s="27"/>
      <c r="Q64" s="27"/>
      <c r="R64" s="27"/>
    </row>
    <row r="65" spans="16:18" ht="11.25">
      <c r="P65" s="27"/>
      <c r="Q65" s="27"/>
      <c r="R65" s="27"/>
    </row>
    <row r="66" spans="16:18" ht="11.25">
      <c r="P66" s="27"/>
      <c r="Q66" s="27"/>
      <c r="R66" s="27"/>
    </row>
    <row r="67" spans="16:18" ht="11.25">
      <c r="P67" s="27"/>
      <c r="Q67" s="27"/>
      <c r="R67" s="27"/>
    </row>
    <row r="68" spans="16:18" ht="11.25">
      <c r="P68" s="27"/>
      <c r="Q68" s="27"/>
      <c r="R68" s="27"/>
    </row>
    <row r="69" spans="16:18" ht="11.25">
      <c r="P69" s="27"/>
      <c r="Q69" s="27"/>
      <c r="R69" s="27"/>
    </row>
    <row r="70" spans="16:18" ht="11.25">
      <c r="P70" s="27"/>
      <c r="Q70" s="27"/>
      <c r="R70" s="27"/>
    </row>
    <row r="71" spans="16:18" ht="11.25">
      <c r="P71" s="27"/>
      <c r="Q71" s="27"/>
      <c r="R71" s="27"/>
    </row>
    <row r="72" spans="16:18" ht="11.25">
      <c r="P72" s="27"/>
      <c r="R72" s="27"/>
    </row>
    <row r="73" spans="16:18" ht="11.25">
      <c r="P73" s="27"/>
      <c r="R73" s="27"/>
    </row>
    <row r="74" spans="16:18" ht="11.25">
      <c r="P74" s="27"/>
      <c r="R74" s="27"/>
    </row>
  </sheetData>
  <sheetProtection/>
  <mergeCells count="2">
    <mergeCell ref="A1:O2"/>
    <mergeCell ref="A54:O54"/>
  </mergeCells>
  <printOptions horizontalCentered="1" verticalCentered="1"/>
  <pageMargins left="0.33" right="0.31" top="0.3" bottom="0.32" header="0" footer="0"/>
  <pageSetup orientation="portrait" scale="115" r:id="rId2"/>
  <ignoredErrors>
    <ignoredError sqref="N42:N46 N48:N51 N52:N53" formulaRange="1"/>
    <ignoredError sqref="O5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37">
      <selection activeCell="A3" sqref="A3"/>
    </sheetView>
  </sheetViews>
  <sheetFormatPr defaultColWidth="11.00390625" defaultRowHeight="12.75"/>
  <cols>
    <col min="1" max="1" width="7.421875" style="14" customWidth="1"/>
    <col min="2" max="13" width="7.8515625" style="1" customWidth="1"/>
    <col min="14" max="16384" width="11.00390625" style="1" customWidth="1"/>
  </cols>
  <sheetData>
    <row r="1" spans="1:13" ht="12" customHeight="1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3.5" customHeight="1">
      <c r="A3" s="2" t="s">
        <v>15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3.5" customHeight="1">
      <c r="A4" s="5">
        <f>1969+1</f>
        <v>1970</v>
      </c>
      <c r="B4" s="6"/>
      <c r="C4" s="15">
        <f>'Tabla INPC'!C4/'Tabla INPC'!B4-1</f>
        <v>0</v>
      </c>
      <c r="D4" s="15">
        <f>'Tabla INPC'!D4/'Tabla INPC'!C4-1</f>
        <v>0</v>
      </c>
      <c r="E4" s="15">
        <f>'Tabla INPC'!E4/'Tabla INPC'!D4-1</f>
        <v>0</v>
      </c>
      <c r="F4" s="15">
        <f>'Tabla INPC'!F4/'Tabla INPC'!E4-1</f>
        <v>0.003441420325626332</v>
      </c>
      <c r="G4" s="15">
        <f>'Tabla INPC'!G4/'Tabla INPC'!F4-1</f>
        <v>0</v>
      </c>
      <c r="H4" s="15">
        <f>'Tabla INPC'!H4/'Tabla INPC'!G4-1</f>
        <v>0.01025451005555511</v>
      </c>
      <c r="I4" s="15">
        <f>'Tabla INPC'!I4/'Tabla INPC'!H4-1</f>
        <v>0.00675561694366289</v>
      </c>
      <c r="J4" s="15">
        <f>'Tabla INPC'!J4/'Tabla INPC'!I4-1</f>
        <v>0.003338259438789404</v>
      </c>
      <c r="K4" s="15">
        <f>'Tabla INPC'!K4/'Tabla INPC'!J4-1</f>
        <v>0.0033608061481344986</v>
      </c>
      <c r="L4" s="15">
        <f>'Tabla INPC'!L4/'Tabla INPC'!K4-1</f>
        <v>0</v>
      </c>
      <c r="M4" s="15">
        <f>'Tabla INPC'!M4/'Tabla INPC'!L4-1</f>
        <v>0.009981565123533986</v>
      </c>
    </row>
    <row r="5" spans="1:14" ht="13.5" customHeight="1">
      <c r="A5" s="8">
        <f aca="true" t="shared" si="0" ref="A5:A13">A4+1</f>
        <v>1971</v>
      </c>
      <c r="B5" s="15">
        <f>'Tabla INPC'!B5/'Tabla INPC'!M4-1</f>
        <v>-0.006599681888890707</v>
      </c>
      <c r="C5" s="15">
        <f>'Tabla INPC'!C5/'Tabla INPC'!N4-1</f>
        <v>0.02085891338262913</v>
      </c>
      <c r="D5" s="15">
        <f>'Tabla INPC'!D5/'Tabla INPC'!O4-1</f>
        <v>0.062775272122642</v>
      </c>
      <c r="E5" s="15">
        <f>'Tabla INPC'!E5/'Tabla INPC'!D5-1</f>
        <v>0.003316445645198618</v>
      </c>
      <c r="F5" s="15">
        <f>'Tabla INPC'!F5/'Tabla INPC'!E5-1</f>
        <v>0</v>
      </c>
      <c r="G5" s="15">
        <f>'Tabla INPC'!G5/'Tabla INPC'!F5-1</f>
        <v>0.0032723835614802965</v>
      </c>
      <c r="H5" s="15">
        <f>'Tabla INPC'!H5/'Tabla INPC'!G5-1</f>
        <v>0.003294701662308608</v>
      </c>
      <c r="I5" s="15">
        <f>'Tabla INPC'!I5/'Tabla INPC'!H5-1</f>
        <v>0</v>
      </c>
      <c r="J5" s="15">
        <f>'Tabla INPC'!J5/'Tabla INPC'!I5-1</f>
        <v>0.003250998923751025</v>
      </c>
      <c r="K5" s="15">
        <f>'Tabla INPC'!K5/'Tabla INPC'!J5-1</f>
        <v>0</v>
      </c>
      <c r="L5" s="15">
        <f>'Tabla INPC'!L5/'Tabla INPC'!K5-1</f>
        <v>0.006513705125399616</v>
      </c>
      <c r="M5" s="15">
        <f>'Tabla INPC'!M5/'Tabla INPC'!L5-1</f>
        <v>0.0064715513482132</v>
      </c>
      <c r="N5" s="9"/>
    </row>
    <row r="6" spans="1:13" ht="13.5" customHeight="1">
      <c r="A6" s="8">
        <f t="shared" si="0"/>
        <v>1972</v>
      </c>
      <c r="B6" s="15">
        <f>'Tabla INPC'!B6/'Tabla INPC'!M5-1</f>
        <v>0</v>
      </c>
      <c r="C6" s="15">
        <f>'Tabla INPC'!C6/'Tabla INPC'!N5-1</f>
        <v>0.01827135983038941</v>
      </c>
      <c r="D6" s="15">
        <f>'Tabla INPC'!D6/'Tabla INPC'!O5-1</f>
        <v>0.5571258089421542</v>
      </c>
      <c r="E6" s="15">
        <f>'Tabla INPC'!E6/'Tabla INPC'!D6-1</f>
        <v>0</v>
      </c>
      <c r="F6" s="15">
        <f>'Tabla INPC'!F6/'Tabla INPC'!E6-1</f>
        <v>0.0032311474636148585</v>
      </c>
      <c r="G6" s="15">
        <f>'Tabla INPC'!G6/'Tabla INPC'!F6-1</f>
        <v>0.0031884897194305317</v>
      </c>
      <c r="H6" s="15">
        <f>'Tabla INPC'!H6/'Tabla INPC'!G6-1</f>
        <v>0</v>
      </c>
      <c r="I6" s="15">
        <f>'Tabla INPC'!I6/'Tabla INPC'!H6-1</f>
        <v>0</v>
      </c>
      <c r="J6" s="15">
        <f>'Tabla INPC'!J6/'Tabla INPC'!I6-1</f>
        <v>0.012777719362491613</v>
      </c>
      <c r="K6" s="15">
        <f>'Tabla INPC'!K6/'Tabla INPC'!J6-1</f>
        <v>0.0031699987613091896</v>
      </c>
      <c r="L6" s="15">
        <f>'Tabla INPC'!L6/'Tabla INPC'!K6-1</f>
        <v>0</v>
      </c>
      <c r="M6" s="15">
        <f>'Tabla INPC'!M6/'Tabla INPC'!L6-1</f>
        <v>0.00628832060609219</v>
      </c>
    </row>
    <row r="7" spans="1:13" ht="13.5" customHeight="1">
      <c r="A7" s="8">
        <f t="shared" si="0"/>
        <v>1973</v>
      </c>
      <c r="B7" s="15">
        <f>'Tabla INPC'!B7/'Tabla INPC'!M6-1</f>
        <v>0.00310878991493313</v>
      </c>
      <c r="C7" s="15">
        <f>'Tabla INPC'!C7/'Tabla INPC'!N6-1</f>
        <v>0.0222843456124433</v>
      </c>
      <c r="D7" s="15">
        <f>'Tabla INPC'!D7/'Tabla INPC'!O6-1</f>
        <v>0.47009250166495575</v>
      </c>
      <c r="E7" s="15">
        <f>'Tabla INPC'!E7/'Tabla INPC'!D7-1</f>
        <v>0.003089483655153602</v>
      </c>
      <c r="F7" s="15">
        <f>'Tabla INPC'!F7/'Tabla INPC'!E7-1</f>
        <v>0</v>
      </c>
      <c r="G7" s="15">
        <f>'Tabla INPC'!G7/'Tabla INPC'!F7-1</f>
        <v>0.006191089665511074</v>
      </c>
      <c r="H7" s="15">
        <f>'Tabla INPC'!H7/'Tabla INPC'!G7-1</f>
        <v>0</v>
      </c>
      <c r="I7" s="15">
        <f>'Tabla INPC'!I7/'Tabla INPC'!H7-1</f>
        <v>0.00309197880357992</v>
      </c>
      <c r="J7" s="15">
        <f>'Tabla INPC'!J7/'Tabla INPC'!I7-1</f>
        <v>0.015350507192881446</v>
      </c>
      <c r="K7" s="15">
        <f>'Tabla INPC'!K7/'Tabla INPC'!J7-1</f>
        <v>0.006041292719157543</v>
      </c>
      <c r="L7" s="15">
        <f>'Tabla INPC'!L7/'Tabla INPC'!K7-1</f>
        <v>0.006005014667767039</v>
      </c>
      <c r="M7" s="15">
        <f>'Tabla INPC'!M7/'Tabla INPC'!L7-1</f>
        <v>0.008938736232528166</v>
      </c>
    </row>
    <row r="8" spans="1:13" ht="13.5" customHeight="1">
      <c r="A8" s="8">
        <f t="shared" si="0"/>
        <v>1974</v>
      </c>
      <c r="B8" s="15">
        <f>'Tabla INPC'!B8/'Tabla INPC'!M7-1</f>
        <v>-0.0029432575138796935</v>
      </c>
      <c r="C8" s="15">
        <f>'Tabla INPC'!C8/'Tabla INPC'!N7-1</f>
        <v>0.03697524307922784</v>
      </c>
      <c r="D8" s="15">
        <f>'Tabla INPC'!D8/'Tabla INPC'!O7-1</f>
        <v>-0.20095442613261216</v>
      </c>
      <c r="E8" s="15">
        <f>'Tabla INPC'!E8/'Tabla INPC'!D8-1</f>
        <v>0</v>
      </c>
      <c r="F8" s="15">
        <f>'Tabla INPC'!F8/'Tabla INPC'!E8-1</f>
        <v>0</v>
      </c>
      <c r="G8" s="15">
        <f>'Tabla INPC'!G8/'Tabla INPC'!F8-1</f>
        <v>0.011762978061518492</v>
      </c>
      <c r="H8" s="15">
        <f>'Tabla INPC'!H8/'Tabla INPC'!G8-1</f>
        <v>0.04069154691923438</v>
      </c>
      <c r="I8" s="15">
        <f>'Tabla INPC'!I8/'Tabla INPC'!H8-1</f>
        <v>0.013978589156618426</v>
      </c>
      <c r="J8" s="15">
        <f>'Tabla INPC'!J8/'Tabla INPC'!I8-1</f>
        <v>0.011017617516807077</v>
      </c>
      <c r="K8" s="15">
        <f>'Tabla INPC'!K8/'Tabla INPC'!J8-1</f>
        <v>0.00818687337836499</v>
      </c>
      <c r="L8" s="15">
        <f>'Tabla INPC'!L8/'Tabla INPC'!K8-1</f>
        <v>0.005404530023042531</v>
      </c>
      <c r="M8" s="15">
        <f>'Tabla INPC'!M8/'Tabla INPC'!L8-1</f>
        <v>0.016126434270945733</v>
      </c>
    </row>
    <row r="9" spans="1:13" ht="13.5" customHeight="1">
      <c r="A9" s="8">
        <f t="shared" si="0"/>
        <v>1975</v>
      </c>
      <c r="B9" s="15">
        <f>'Tabla INPC'!B9/'Tabla INPC'!M8-1</f>
        <v>0</v>
      </c>
      <c r="C9" s="15">
        <f>'Tabla INPC'!C9/'Tabla INPC'!N8-1</f>
        <v>0.07345157994253881</v>
      </c>
      <c r="D9" s="15">
        <f>'Tabla INPC'!D9/'Tabla INPC'!O8-1</f>
        <v>-0.5722824609129047</v>
      </c>
      <c r="E9" s="15">
        <f>'Tabla INPC'!E9/'Tabla INPC'!D9-1</f>
        <v>0.00522118373169933</v>
      </c>
      <c r="F9" s="15">
        <f>'Tabla INPC'!F9/'Tabla INPC'!E9-1</f>
        <v>0.0026101004717715703</v>
      </c>
      <c r="G9" s="15">
        <f>'Tabla INPC'!G9/'Tabla INPC'!F9-1</f>
        <v>0.0077577800753627635</v>
      </c>
      <c r="H9" s="15">
        <f>'Tabla INPC'!H9/'Tabla INPC'!G9-1</f>
        <v>0.002583265179503247</v>
      </c>
      <c r="I9" s="15">
        <f>'Tabla INPC'!I9/'Tabla INPC'!H9-1</f>
        <v>0.007704026334877323</v>
      </c>
      <c r="J9" s="15">
        <f>'Tabla INPC'!J9/'Tabla INPC'!I9-1</f>
        <v>0.002531306850448889</v>
      </c>
      <c r="K9" s="15">
        <f>'Tabla INPC'!K9/'Tabla INPC'!J9-1</f>
        <v>0.010150740278960013</v>
      </c>
      <c r="L9" s="15">
        <f>'Tabla INPC'!L9/'Tabla INPC'!K9-1</f>
        <v>0.007549194848230023</v>
      </c>
      <c r="M9" s="15">
        <f>'Tabla INPC'!M9/'Tabla INPC'!L9-1</f>
        <v>0.017440985126429442</v>
      </c>
    </row>
    <row r="10" spans="1:13" ht="13.5" customHeight="1">
      <c r="A10" s="8">
        <f t="shared" si="0"/>
        <v>1976</v>
      </c>
      <c r="B10" s="15">
        <f>'Tabla INPC'!B10/'Tabla INPC'!M9-1</f>
        <v>-0.012240770698846326</v>
      </c>
      <c r="C10" s="15">
        <f>'Tabla INPC'!C10/'Tabla INPC'!N9-1</f>
        <v>0.04503156325922131</v>
      </c>
      <c r="D10" s="15">
        <f>'Tabla INPC'!D10/'Tabla INPC'!O9-1</f>
        <v>-0.31873638487011413</v>
      </c>
      <c r="E10" s="15">
        <f>'Tabla INPC'!E10/'Tabla INPC'!D10-1</f>
        <v>0.004889199901516816</v>
      </c>
      <c r="F10" s="15">
        <f>'Tabla INPC'!F10/'Tabla INPC'!E10-1</f>
        <v>0.014596235789963385</v>
      </c>
      <c r="G10" s="15">
        <f>'Tabla INPC'!G10/'Tabla INPC'!F10-1</f>
        <v>0.007181060144372253</v>
      </c>
      <c r="H10" s="15">
        <f>'Tabla INPC'!H10/'Tabla INPC'!G10-1</f>
        <v>0.002392592295031415</v>
      </c>
      <c r="I10" s="15">
        <f>'Tabla INPC'!I10/'Tabla INPC'!H10-1</f>
        <v>0.00713674322047142</v>
      </c>
      <c r="J10" s="15">
        <f>'Tabla INPC'!J10/'Tabla INPC'!I10-1</f>
        <v>0.011778642669837636</v>
      </c>
      <c r="K10" s="15">
        <f>'Tabla INPC'!K10/'Tabla INPC'!J10-1</f>
        <v>0.002342377582025046</v>
      </c>
      <c r="L10" s="15">
        <f>'Tabla INPC'!L10/'Tabla INPC'!K10-1</f>
        <v>0.004650406635666293</v>
      </c>
      <c r="M10" s="15">
        <f>'Tabla INPC'!M10/'Tabla INPC'!L10-1</f>
        <v>0.009257760918525593</v>
      </c>
    </row>
    <row r="11" spans="1:13" ht="13.5" customHeight="1">
      <c r="A11" s="8">
        <f t="shared" si="0"/>
        <v>1977</v>
      </c>
      <c r="B11" s="15">
        <f>'Tabla INPC'!B11/'Tabla INPC'!M10-1</f>
        <v>0.004586420475033215</v>
      </c>
      <c r="C11" s="15">
        <f>'Tabla INPC'!C11/'Tabla INPC'!N10-1</f>
        <v>0.04999014884365405</v>
      </c>
      <c r="D11" s="15">
        <f>'Tabla INPC'!D11/'Tabla INPC'!O10-1</f>
        <v>-0.1488902114916011</v>
      </c>
      <c r="E11" s="15">
        <f>'Tabla INPC'!E11/'Tabla INPC'!D11-1</f>
        <v>0.006774874083710358</v>
      </c>
      <c r="F11" s="15">
        <f>'Tabla INPC'!F11/'Tabla INPC'!E11-1</f>
        <v>0.006751896330261964</v>
      </c>
      <c r="G11" s="15">
        <f>'Tabla INPC'!G11/'Tabla INPC'!F11-1</f>
        <v>0.008927178192975171</v>
      </c>
      <c r="H11" s="15">
        <f>'Tabla INPC'!H11/'Tabla INPC'!G11-1</f>
        <v>0.004424094417281976</v>
      </c>
      <c r="I11" s="15">
        <f>'Tabla INPC'!I11/'Tabla INPC'!H11-1</f>
        <v>0.004404608015549982</v>
      </c>
      <c r="J11" s="15">
        <f>'Tabla INPC'!J11/'Tabla INPC'!I11-1</f>
        <v>0.006588972111722935</v>
      </c>
      <c r="K11" s="15">
        <f>'Tabla INPC'!K11/'Tabla INPC'!J11-1</f>
        <v>0.004356587090122543</v>
      </c>
      <c r="L11" s="15">
        <f>'Tabla INPC'!L11/'Tabla INPC'!K11-1</f>
        <v>0.0066045922955833</v>
      </c>
      <c r="M11" s="15">
        <f>'Tabla INPC'!M11/'Tabla INPC'!L11-1</f>
        <v>0.014984886477391601</v>
      </c>
    </row>
    <row r="12" spans="1:13" ht="13.5" customHeight="1">
      <c r="A12" s="8">
        <f t="shared" si="0"/>
        <v>1978</v>
      </c>
      <c r="B12" s="15">
        <f>'Tabla INPC'!B12/'Tabla INPC'!M11-1</f>
        <v>0.004245448270666641</v>
      </c>
      <c r="C12" s="15">
        <f>'Tabla INPC'!C12/'Tabla INPC'!N11-1</f>
        <v>0.04730296840160597</v>
      </c>
      <c r="D12" s="15">
        <f>'Tabla INPC'!D12/'Tabla INPC'!O11-1</f>
        <v>-0.21788374782021136</v>
      </c>
      <c r="E12" s="15">
        <f>'Tabla INPC'!E12/'Tabla INPC'!D12-1</f>
        <v>0.0020944986837310164</v>
      </c>
      <c r="F12" s="15">
        <f>'Tabla INPC'!F12/'Tabla INPC'!E12-1</f>
        <v>0.004201063593399557</v>
      </c>
      <c r="G12" s="15">
        <f>'Tabla INPC'!G12/'Tabla INPC'!F12-1</f>
        <v>0.00628560005305534</v>
      </c>
      <c r="H12" s="15">
        <f>'Tabla INPC'!H12/'Tabla INPC'!G12-1</f>
        <v>0.008314714017533031</v>
      </c>
      <c r="I12" s="15">
        <f>'Tabla INPC'!I12/'Tabla INPC'!H12-1</f>
        <v>0.006174238636663221</v>
      </c>
      <c r="J12" s="15">
        <f>'Tabla INPC'!J12/'Tabla INPC'!I12-1</f>
        <v>0.012313942432094382</v>
      </c>
      <c r="K12" s="15">
        <f>'Tabla INPC'!K12/'Tabla INPC'!J12-1</f>
        <v>0.0020137795881560727</v>
      </c>
      <c r="L12" s="15">
        <f>'Tabla INPC'!L12/'Tabla INPC'!K12-1</f>
        <v>0.004039792977231338</v>
      </c>
      <c r="M12" s="15">
        <f>'Tabla INPC'!M12/'Tabla INPC'!L12-1</f>
        <v>0.016094154855168075</v>
      </c>
    </row>
    <row r="13" spans="1:13" ht="13.5" customHeight="1">
      <c r="A13" s="10">
        <f t="shared" si="0"/>
        <v>1979</v>
      </c>
      <c r="B13" s="15">
        <f>'Tabla INPC'!B13/'Tabla INPC'!M12-1</f>
        <v>0.0019898672877474155</v>
      </c>
      <c r="C13" s="15">
        <f>'Tabla INPC'!C13/'Tabla INPC'!N12-1</f>
        <v>0.04929931403021448</v>
      </c>
      <c r="D13" s="15">
        <f>'Tabla INPC'!D13/'Tabla INPC'!O12-1</f>
        <v>-0.05870383770151355</v>
      </c>
      <c r="E13" s="15">
        <f>'Tabla INPC'!E13/'Tabla INPC'!D13-1</f>
        <v>0.013626348522768339</v>
      </c>
      <c r="F13" s="15">
        <f>'Tabla INPC'!F13/'Tabla INPC'!E13-1</f>
        <v>0.009585707941945687</v>
      </c>
      <c r="G13" s="15">
        <f>'Tabla INPC'!G13/'Tabla INPC'!F13-1</f>
        <v>0.011405111523214329</v>
      </c>
      <c r="H13" s="15">
        <f>'Tabla INPC'!H13/'Tabla INPC'!G13-1</f>
        <v>0.011276501763015645</v>
      </c>
      <c r="I13" s="15">
        <f>'Tabla INPC'!I13/'Tabla INPC'!H13-1</f>
        <v>0.01673535138190929</v>
      </c>
      <c r="J13" s="15">
        <f>'Tabla INPC'!J13/'Tabla INPC'!I13-1</f>
        <v>0.032901659751037204</v>
      </c>
      <c r="K13" s="15">
        <f>'Tabla INPC'!K13/'Tabla INPC'!J13-1</f>
        <v>0.02831433128469274</v>
      </c>
      <c r="L13" s="15">
        <f>'Tabla INPC'!L13/'Tabla INPC'!K13-1</f>
        <v>0.018938768983271626</v>
      </c>
      <c r="M13" s="15">
        <f>'Tabla INPC'!M13/'Tabla INPC'!L13-1</f>
        <v>0.027022795831286528</v>
      </c>
    </row>
    <row r="14" spans="1:13" ht="13.5" customHeight="1">
      <c r="A14" s="4" t="s">
        <v>15</v>
      </c>
      <c r="B14" s="3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</row>
    <row r="15" spans="1:13" ht="13.5" customHeight="1">
      <c r="A15" s="5">
        <f>A13+1</f>
        <v>1980</v>
      </c>
      <c r="B15" s="16">
        <f>'Tabla INPC'!B15/'Tabla INPC'!M13-1</f>
        <v>0.006577975615622789</v>
      </c>
      <c r="C15" s="15">
        <f>'Tabla INPC'!C15/'Tabla INPC'!B15-1</f>
        <v>0.016353913483040827</v>
      </c>
      <c r="D15" s="15">
        <f>'Tabla INPC'!D15/'Tabla INPC'!C15-1</f>
        <v>0.009644753466001577</v>
      </c>
      <c r="E15" s="15">
        <f>'Tabla INPC'!E15/'Tabla INPC'!D15-1</f>
        <v>0.015921034655823396</v>
      </c>
      <c r="F15" s="15">
        <f>'Tabla INPC'!F15/'Tabla INPC'!E15-1</f>
        <v>0.010962183538130832</v>
      </c>
      <c r="G15" s="15">
        <f>'Tabla INPC'!G15/'Tabla INPC'!F15-1</f>
        <v>0.01241687781391998</v>
      </c>
      <c r="H15" s="15">
        <f>'Tabla INPC'!H15/'Tabla INPC'!G15-1</f>
        <v>0.012249064662381848</v>
      </c>
      <c r="I15" s="15">
        <f>'Tabla INPC'!I15/'Tabla INPC'!H15-1</f>
        <v>0.01058072429236634</v>
      </c>
      <c r="J15" s="15">
        <f>'Tabla INPC'!J15/'Tabla INPC'!I15-1</f>
        <v>0.017961388213955987</v>
      </c>
      <c r="K15" s="15">
        <f>'Tabla INPC'!K15/'Tabla INPC'!J15-1</f>
        <v>0.033825964559524246</v>
      </c>
      <c r="L15" s="15">
        <f>'Tabla INPC'!L15/'Tabla INPC'!K15-1</f>
        <v>0.014222630033399186</v>
      </c>
      <c r="M15" s="15">
        <f>'Tabla INPC'!M15/'Tabla INPC'!L15-1</f>
        <v>0.02104183164815665</v>
      </c>
    </row>
    <row r="16" spans="1:13" ht="13.5" customHeight="1">
      <c r="A16" s="8">
        <f aca="true" t="shared" si="1" ref="A16:A24">A15+1</f>
        <v>1981</v>
      </c>
      <c r="B16" s="15">
        <f>'Tabla INPC'!B16/'Tabla INPC'!M15-1</f>
        <v>0.013734087024190433</v>
      </c>
      <c r="C16" s="15">
        <f>'Tabla INPC'!C16/'Tabla INPC'!B16-1</f>
        <v>0.0040712533407691875</v>
      </c>
      <c r="D16" s="15">
        <f>'Tabla INPC'!D16/'Tabla INPC'!C16-1</f>
        <v>0.0040411659835926095</v>
      </c>
      <c r="E16" s="15">
        <f>'Tabla INPC'!E16/'Tabla INPC'!D16-1</f>
        <v>0.004038425497084885</v>
      </c>
      <c r="F16" s="15">
        <f>'Tabla INPC'!F16/'Tabla INPC'!E16-1</f>
        <v>0.013384823369554155</v>
      </c>
      <c r="G16" s="15">
        <f>'Tabla INPC'!G16/'Tabla INPC'!F16-1</f>
        <v>0.01056642891102233</v>
      </c>
      <c r="H16" s="15">
        <f>'Tabla INPC'!H16/'Tabla INPC'!G16-1</f>
        <v>0.011769517004363905</v>
      </c>
      <c r="I16" s="15">
        <f>'Tabla INPC'!I16/'Tabla INPC'!H16-1</f>
        <v>0.006452447860935129</v>
      </c>
      <c r="J16" s="15">
        <f>'Tabla INPC'!J16/'Tabla INPC'!I16-1</f>
        <v>0.011558029259181257</v>
      </c>
      <c r="K16" s="15">
        <f>'Tabla INPC'!K16/'Tabla INPC'!J16-1</f>
        <v>0.0012751313007914877</v>
      </c>
      <c r="L16" s="15">
        <f>'Tabla INPC'!L16/'Tabla INPC'!K16-1</f>
        <v>0.010137813235981286</v>
      </c>
      <c r="M16" s="15">
        <f>'Tabla INPC'!M16/'Tabla INPC'!L16-1</f>
        <v>0.008775248108506828</v>
      </c>
    </row>
    <row r="17" spans="1:13" ht="13.5" customHeight="1">
      <c r="A17" s="8">
        <f t="shared" si="1"/>
        <v>1982</v>
      </c>
      <c r="B17" s="15">
        <f>'Tabla INPC'!B17/'Tabla INPC'!M16-1</f>
        <v>0.011198620098439305</v>
      </c>
      <c r="C17" s="15">
        <f>'Tabla INPC'!C17/'Tabla INPC'!B17-1</f>
        <v>0.0036956589105880955</v>
      </c>
      <c r="D17" s="15">
        <f>'Tabla INPC'!D17/'Tabla INPC'!C17-1</f>
        <v>0.0024505904373661735</v>
      </c>
      <c r="E17" s="15">
        <f>'Tabla INPC'!E17/'Tabla INPC'!D17-1</f>
        <v>0.0024445997246576034</v>
      </c>
      <c r="F17" s="15">
        <f>'Tabla INPC'!F17/'Tabla INPC'!E17-1</f>
        <v>0.0292636587637356</v>
      </c>
      <c r="G17" s="15">
        <f>'Tabla INPC'!G17/'Tabla INPC'!F17-1</f>
        <v>0.003559916734181323</v>
      </c>
      <c r="H17" s="15">
        <f>'Tabla INPC'!H17/'Tabla INPC'!G17-1</f>
        <v>0.004721708936893387</v>
      </c>
      <c r="I17" s="15">
        <f>'Tabla INPC'!I17/'Tabla INPC'!H17-1</f>
        <v>0.003518882890482189</v>
      </c>
      <c r="J17" s="15">
        <f>'Tabla INPC'!J17/'Tabla INPC'!I17-1</f>
        <v>0.005859713620593787</v>
      </c>
      <c r="K17" s="15">
        <f>'Tabla INPC'!K17/'Tabla INPC'!J17-1</f>
        <v>0.002327923384184638</v>
      </c>
      <c r="L17" s="15">
        <f>'Tabla INPC'!L17/'Tabla INPC'!K17-1</f>
        <v>0.004645033486296191</v>
      </c>
      <c r="M17" s="15">
        <f>'Tabla INPC'!M17/'Tabla INPC'!L17-1</f>
        <v>0.002311778454812563</v>
      </c>
    </row>
    <row r="18" spans="1:14" ht="13.5" customHeight="1">
      <c r="A18" s="8">
        <f t="shared" si="1"/>
        <v>1983</v>
      </c>
      <c r="B18" s="15">
        <f>'Tabla INPC'!B18/'Tabla INPC'!M17-1</f>
        <v>0</v>
      </c>
      <c r="C18" s="15">
        <f>'Tabla INPC'!C18/'Tabla INPC'!B18-1</f>
        <v>0.0023064464615756286</v>
      </c>
      <c r="D18" s="15">
        <f>'Tabla INPC'!D18/'Tabla INPC'!C18-1</f>
        <v>0.009204556030614874</v>
      </c>
      <c r="E18" s="15">
        <f>'Tabla INPC'!E18/'Tabla INPC'!D18-1</f>
        <v>0.0068404536837542995</v>
      </c>
      <c r="F18" s="15">
        <f>'Tabla INPC'!F18/'Tabla INPC'!E18-1</f>
        <v>0.00452931985316174</v>
      </c>
      <c r="G18" s="15">
        <f>'Tabla INPC'!G18/'Tabla INPC'!F18-1</f>
        <v>0.005641794176526105</v>
      </c>
      <c r="H18" s="15">
        <f>'Tabla INPC'!H18/'Tabla INPC'!G18-1</f>
        <v>0.005598862229363455</v>
      </c>
      <c r="I18" s="15">
        <f>'Tabla INPC'!I18/'Tabla INPC'!H18-1</f>
        <v>0.004458638749637922</v>
      </c>
      <c r="J18" s="15">
        <f>'Tabla INPC'!J18/'Tabla INPC'!I18-1</f>
        <v>0.01221241475001933</v>
      </c>
      <c r="K18" s="15">
        <f>'Tabla INPC'!K18/'Tabla INPC'!J18-1</f>
        <v>0.008770502084552767</v>
      </c>
      <c r="L18" s="15">
        <f>'Tabla INPC'!L18/'Tabla INPC'!K18-1</f>
        <v>0.002173582847585065</v>
      </c>
      <c r="M18" s="15">
        <f>'Tabla INPC'!M18/'Tabla INPC'!L18-1</f>
        <v>0.006506605895784334</v>
      </c>
      <c r="N18" s="9"/>
    </row>
    <row r="19" spans="1:13" ht="13.5" customHeight="1">
      <c r="A19" s="8">
        <f t="shared" si="1"/>
        <v>1984</v>
      </c>
      <c r="B19" s="15">
        <f>'Tabla INPC'!B19/'Tabla INPC'!M18-1</f>
        <v>-0.0010720023779882126</v>
      </c>
      <c r="C19" s="15">
        <f>'Tabla INPC'!C19/'Tabla INPC'!B19-1</f>
        <v>0.0075446339013778285</v>
      </c>
      <c r="D19" s="15">
        <f>'Tabla INPC'!D19/'Tabla INPC'!C19-1</f>
        <v>0.011780926623337296</v>
      </c>
      <c r="E19" s="15">
        <f>'Tabla INPC'!E19/'Tabla INPC'!D19-1</f>
        <v>0.021160778927383772</v>
      </c>
      <c r="F19" s="15">
        <f>'Tabla INPC'!F19/'Tabla INPC'!E19-1</f>
        <v>0.02073262834253664</v>
      </c>
      <c r="G19" s="15">
        <f>'Tabla INPC'!G19/'Tabla INPC'!F19-1</f>
        <v>0.010150689210713493</v>
      </c>
      <c r="H19" s="15">
        <f>'Tabla INPC'!H19/'Tabla INPC'!G19-1</f>
        <v>0.013058238061332883</v>
      </c>
      <c r="I19" s="15">
        <f>'Tabla INPC'!I19/'Tabla INPC'!H19-1</f>
        <v>0.008932236489979095</v>
      </c>
      <c r="J19" s="15">
        <f>'Tabla INPC'!J19/'Tabla INPC'!I19-1</f>
        <v>0.018684503417555787</v>
      </c>
      <c r="K19" s="15">
        <f>'Tabla INPC'!K19/'Tabla INPC'!J19-1</f>
        <v>0.013511356225677229</v>
      </c>
      <c r="L19" s="15">
        <f>'Tabla INPC'!L19/'Tabla INPC'!K19-1</f>
        <v>0.014288332951684746</v>
      </c>
      <c r="M19" s="15">
        <f>'Tabla INPC'!M19/'Tabla INPC'!L19-1</f>
        <v>0.00844467287575168</v>
      </c>
    </row>
    <row r="20" spans="1:13" ht="13.5" customHeight="1">
      <c r="A20" s="8">
        <f t="shared" si="1"/>
        <v>1985</v>
      </c>
      <c r="B20" s="15">
        <f>'Tabla INPC'!B20/'Tabla INPC'!M19-1</f>
        <v>0.006521406203264357</v>
      </c>
      <c r="C20" s="15">
        <f>'Tabla INPC'!C20/'Tabla INPC'!B20-1</f>
        <v>0.00369971360149024</v>
      </c>
      <c r="D20" s="15">
        <f>'Tabla INPC'!D20/'Tabla INPC'!C20-1</f>
        <v>0</v>
      </c>
      <c r="E20" s="15">
        <f>'Tabla INPC'!E20/'Tabla INPC'!D20-1</f>
        <v>0.011984384626031908</v>
      </c>
      <c r="F20" s="15">
        <f>'Tabla INPC'!F20/'Tabla INPC'!E20-1</f>
        <v>0.0018212119827769602</v>
      </c>
      <c r="G20" s="15">
        <f>'Tabla INPC'!G20/'Tabla INPC'!F20-1</f>
        <v>0.003635802398658461</v>
      </c>
      <c r="H20" s="15">
        <f>'Tabla INPC'!H20/'Tabla INPC'!G20-1</f>
        <v>0.007245193924735993</v>
      </c>
      <c r="I20" s="15">
        <f>'Tabla INPC'!I20/'Tabla INPC'!H20-1</f>
        <v>0.0017982866779620021</v>
      </c>
      <c r="J20" s="15">
        <f>'Tabla INPC'!J20/'Tabla INPC'!I20-1</f>
        <v>0.008082280256256569</v>
      </c>
      <c r="K20" s="15">
        <f>'Tabla INPC'!K20/'Tabla INPC'!J20-1</f>
        <v>0.012464667598533818</v>
      </c>
      <c r="L20" s="15">
        <f>'Tabla INPC'!L20/'Tabla INPC'!K20-1</f>
        <v>0.01671249898441829</v>
      </c>
      <c r="M20" s="15">
        <f>'Tabla INPC'!M20/'Tabla INPC'!L20-1</f>
        <v>0.013838612718457766</v>
      </c>
    </row>
    <row r="21" spans="1:13" ht="13.5" customHeight="1">
      <c r="A21" s="8">
        <f t="shared" si="1"/>
        <v>1986</v>
      </c>
      <c r="B21" s="15">
        <f>'Tabla INPC'!B21/'Tabla INPC'!M20-1</f>
        <v>0.017919634449579336</v>
      </c>
      <c r="C21" s="15">
        <f>'Tabla INPC'!C21/'Tabla INPC'!B21-1</f>
        <v>0.001676186364324428</v>
      </c>
      <c r="D21" s="15">
        <f>'Tabla INPC'!D21/'Tabla INPC'!C21-1</f>
        <v>0.000832480529870061</v>
      </c>
      <c r="E21" s="15">
        <f>'Tabla INPC'!E21/'Tabla INPC'!D21-1</f>
        <v>0.006687958265480631</v>
      </c>
      <c r="F21" s="15">
        <f>'Tabla INPC'!F21/'Tabla INPC'!E21-1</f>
        <v>0.006626811623117623</v>
      </c>
      <c r="G21" s="15">
        <f>'Tabla INPC'!G21/'Tabla INPC'!F21-1</f>
        <v>0.01652351117823847</v>
      </c>
      <c r="H21" s="15">
        <f>'Tabla INPC'!H21/'Tabla INPC'!G21-1</f>
        <v>0.009739566285658308</v>
      </c>
      <c r="I21" s="15">
        <f>'Tabla INPC'!I21/'Tabla INPC'!H21-1</f>
        <v>0.008845139898588927</v>
      </c>
      <c r="J21" s="15">
        <f>'Tabla INPC'!J21/'Tabla INPC'!I21-1</f>
        <v>0.0055728149931764115</v>
      </c>
      <c r="K21" s="15">
        <f>'Tabla INPC'!K21/'Tabla INPC'!J21-1</f>
        <v>0.021395382911318706</v>
      </c>
      <c r="L21" s="15">
        <f>'Tabla INPC'!L21/'Tabla INPC'!K21-1</f>
        <v>0.013969951787698554</v>
      </c>
      <c r="M21" s="15">
        <f>'Tabla INPC'!M21/'Tabla INPC'!L21-1</f>
        <v>0.010709875635616095</v>
      </c>
    </row>
    <row r="22" spans="1:13" ht="13.5" customHeight="1">
      <c r="A22" s="8">
        <f t="shared" si="1"/>
        <v>1987</v>
      </c>
      <c r="B22" s="15">
        <f>'Tabla INPC'!B22/'Tabla INPC'!M21-1</f>
        <v>0.01892593294499134</v>
      </c>
      <c r="C22" s="15">
        <f>'Tabla INPC'!C22/'Tabla INPC'!B22-1</f>
        <v>0.02525603772953877</v>
      </c>
      <c r="D22" s="15">
        <f>'Tabla INPC'!D22/'Tabla INPC'!C22-1</f>
        <v>0.02319217467433532</v>
      </c>
      <c r="E22" s="15">
        <f>'Tabla INPC'!E22/'Tabla INPC'!D22-1</f>
        <v>0.028324150373007173</v>
      </c>
      <c r="F22" s="15">
        <f>'Tabla INPC'!F22/'Tabla INPC'!E22-1</f>
        <v>0.04270014358729801</v>
      </c>
      <c r="G22" s="15">
        <f>'Tabla INPC'!G22/'Tabla INPC'!F22-1</f>
        <v>0.04293603684557845</v>
      </c>
      <c r="H22" s="15">
        <f>'Tabla INPC'!H22/'Tabla INPC'!G22-1</f>
        <v>0.053196309356724925</v>
      </c>
      <c r="I22" s="15">
        <f>'Tabla INPC'!I22/'Tabla INPC'!H22-1</f>
        <v>0.007214770092838441</v>
      </c>
      <c r="J22" s="15">
        <f>'Tabla INPC'!J22/'Tabla INPC'!I22-1</f>
        <v>0.014332142330607311</v>
      </c>
      <c r="K22" s="15">
        <f>'Tabla INPC'!K22/'Tabla INPC'!J22-1</f>
        <v>0.024716573705264366</v>
      </c>
      <c r="L22" s="15">
        <f>'Tabla INPC'!L22/'Tabla INPC'!K22-1</f>
        <v>0.028720498192157384</v>
      </c>
      <c r="M22" s="15">
        <f>'Tabla INPC'!M22/'Tabla INPC'!L22-1</f>
        <v>0.03461780058709252</v>
      </c>
    </row>
    <row r="23" spans="1:13" ht="13.5" customHeight="1">
      <c r="A23" s="8">
        <f t="shared" si="1"/>
        <v>1988</v>
      </c>
      <c r="B23" s="15">
        <f>'Tabla INPC'!B23/'Tabla INPC'!M22-1</f>
        <v>-0.016187475765127912</v>
      </c>
      <c r="C23" s="15">
        <f>'Tabla INPC'!C23/'Tabla INPC'!B23-1</f>
        <v>0.0010969214402387628</v>
      </c>
      <c r="D23" s="15">
        <f>'Tabla INPC'!D23/'Tabla INPC'!C23-1</f>
        <v>0.01917780699309568</v>
      </c>
      <c r="E23" s="15">
        <f>'Tabla INPC'!E23/'Tabla INPC'!D23-1</f>
        <v>0.0005348864537748632</v>
      </c>
      <c r="F23" s="15">
        <f>'Tabla INPC'!F23/'Tabla INPC'!E23-1</f>
        <v>0.013434246394404159</v>
      </c>
      <c r="G23" s="15">
        <f>'Tabla INPC'!G23/'Tabla INPC'!F23-1</f>
        <v>0.04983857677992787</v>
      </c>
      <c r="H23" s="15">
        <f>'Tabla INPC'!H23/'Tabla INPC'!G23-1</f>
        <v>0.051009931010881804</v>
      </c>
      <c r="I23" s="15">
        <f>'Tabla INPC'!I23/'Tabla INPC'!H23-1</f>
        <v>0.023550030444696057</v>
      </c>
      <c r="J23" s="15">
        <f>'Tabla INPC'!J23/'Tabla INPC'!I23-1</f>
        <v>0.016898793998729067</v>
      </c>
      <c r="K23" s="15">
        <f>'Tabla INPC'!K23/'Tabla INPC'!J23-1</f>
        <v>0.04385987585790252</v>
      </c>
      <c r="L23" s="15">
        <f>'Tabla INPC'!L23/'Tabla INPC'!K23-1</f>
        <v>0.03980819947319025</v>
      </c>
      <c r="M23" s="15">
        <f>'Tabla INPC'!M23/'Tabla INPC'!L23-1</f>
        <v>0.06805405906033823</v>
      </c>
    </row>
    <row r="24" spans="1:13" ht="13.5" customHeight="1">
      <c r="A24" s="10">
        <f t="shared" si="1"/>
        <v>1989</v>
      </c>
      <c r="B24" s="15">
        <f>'Tabla INPC'!B24/'Tabla INPC'!M23-1</f>
        <v>0.011149228931422561</v>
      </c>
      <c r="C24" s="15">
        <f>'Tabla INPC'!C24/'Tabla INPC'!B24-1</f>
        <v>0.03151159434951367</v>
      </c>
      <c r="D24" s="15">
        <f>'Tabla INPC'!D24/'Tabla INPC'!C24-1</f>
        <v>0.21267615032495835</v>
      </c>
      <c r="E24" s="15">
        <f>'Tabla INPC'!E24/'Tabla INPC'!D24-1</f>
        <v>0.13507518480417358</v>
      </c>
      <c r="F24" s="15">
        <f>'Tabla INPC'!F24/'Tabla INPC'!E24-1</f>
        <v>0.06352280569147828</v>
      </c>
      <c r="G24" s="15">
        <f>'Tabla INPC'!G24/'Tabla INPC'!F24-1</f>
        <v>0.03208034538944493</v>
      </c>
      <c r="H24" s="15">
        <f>'Tabla INPC'!H24/'Tabla INPC'!G24-1</f>
        <v>0.0247675234065452</v>
      </c>
      <c r="I24" s="15">
        <f>'Tabla INPC'!I24/'Tabla INPC'!H24-1</f>
        <v>0.02170070728265694</v>
      </c>
      <c r="J24" s="15">
        <f>'Tabla INPC'!J24/'Tabla INPC'!I24-1</f>
        <v>0.03282625211933121</v>
      </c>
      <c r="K24" s="15">
        <f>'Tabla INPC'!K24/'Tabla INPC'!J24-1</f>
        <v>0.030148466962133247</v>
      </c>
      <c r="L24" s="15">
        <f>'Tabla INPC'!L24/'Tabla INPC'!K24-1</f>
        <v>0.013383817605502779</v>
      </c>
      <c r="M24" s="15">
        <f>'Tabla INPC'!M24/'Tabla INPC'!L24-1</f>
        <v>0.017460945792465488</v>
      </c>
    </row>
    <row r="25" spans="1:13" ht="13.5" customHeight="1">
      <c r="A25" s="4" t="s">
        <v>15</v>
      </c>
      <c r="B25" s="3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9</v>
      </c>
      <c r="K25" s="4" t="s">
        <v>10</v>
      </c>
      <c r="L25" s="4" t="s">
        <v>11</v>
      </c>
      <c r="M25" s="4" t="s">
        <v>12</v>
      </c>
    </row>
    <row r="26" spans="1:13" ht="13.5" customHeight="1">
      <c r="A26" s="8">
        <f>A24+1</f>
        <v>1990</v>
      </c>
      <c r="B26" s="16">
        <f>'Tabla INPC'!B26/'Tabla INPC'!M24-1</f>
        <v>0.01542076231498557</v>
      </c>
      <c r="C26" s="15">
        <f>'Tabla INPC'!C26/'Tabla INPC'!B26-1</f>
        <v>0.027500573770491643</v>
      </c>
      <c r="D26" s="15">
        <f>'Tabla INPC'!D26/'Tabla INPC'!C26-1</f>
        <v>0.017713427945116322</v>
      </c>
      <c r="E26" s="15">
        <f>'Tabla INPC'!E26/'Tabla INPC'!D26-1</f>
        <v>0.026108719996148277</v>
      </c>
      <c r="F26" s="15">
        <f>'Tabla INPC'!F26/'Tabla INPC'!E26-1</f>
        <v>0.024837660308850484</v>
      </c>
      <c r="G26" s="15">
        <f>'Tabla INPC'!G26/'Tabla INPC'!F26-1</f>
        <v>0.02798193291510942</v>
      </c>
      <c r="H26" s="15">
        <f>'Tabla INPC'!H26/'Tabla INPC'!G26-1</f>
        <v>0.03891003533896953</v>
      </c>
      <c r="I26" s="15">
        <f>'Tabla INPC'!I26/'Tabla INPC'!H26-1</f>
        <v>0.031549605205759335</v>
      </c>
      <c r="J26" s="15">
        <f>'Tabla INPC'!J26/'Tabla INPC'!I26-1</f>
        <v>0.015383087522637506</v>
      </c>
      <c r="K26" s="15">
        <f>'Tabla INPC'!K26/'Tabla INPC'!J26-1</f>
        <v>0.02642185829321453</v>
      </c>
      <c r="L26" s="15">
        <f>'Tabla INPC'!L26/'Tabla INPC'!K26-1</f>
        <v>0.028832022631436915</v>
      </c>
      <c r="M26" s="15">
        <f>'Tabla INPC'!M26/'Tabla INPC'!L26-1</f>
        <v>0.034695232014788635</v>
      </c>
    </row>
    <row r="27" spans="1:13" ht="13.5" customHeight="1">
      <c r="A27" s="8">
        <f aca="true" t="shared" si="2" ref="A27:A39">A26+1</f>
        <v>1991</v>
      </c>
      <c r="B27" s="15">
        <f>'Tabla INPC'!B27/'Tabla INPC'!M26-1</f>
        <v>0.023214224947812667</v>
      </c>
      <c r="C27" s="15">
        <f>'Tabla INPC'!C27/'Tabla INPC'!B27-1</f>
        <v>0.017331511173353187</v>
      </c>
      <c r="D27" s="15">
        <f>'Tabla INPC'!D27/'Tabla INPC'!C27-1</f>
        <v>0.017190314932993278</v>
      </c>
      <c r="E27" s="15">
        <f>'Tabla INPC'!E27/'Tabla INPC'!D27-1</f>
        <v>0.027861880583808007</v>
      </c>
      <c r="F27" s="15">
        <f>'Tabla INPC'!F27/'Tabla INPC'!E27-1</f>
        <v>0.02370101392110424</v>
      </c>
      <c r="G27" s="15">
        <f>'Tabla INPC'!G27/'Tabla INPC'!F27-1</f>
        <v>0.01866518492205982</v>
      </c>
      <c r="H27" s="15">
        <f>'Tabla INPC'!H27/'Tabla INPC'!G27-1</f>
        <v>0.031392196652487936</v>
      </c>
      <c r="I27" s="15">
        <f>'Tabla INPC'!I27/'Tabla INPC'!H27-1</f>
        <v>0.023274895735714063</v>
      </c>
      <c r="J27" s="15">
        <f>'Tabla INPC'!J27/'Tabla INPC'!I27-1</f>
        <v>0.0187084403186768</v>
      </c>
      <c r="K27" s="15">
        <f>'Tabla INPC'!K27/'Tabla INPC'!J27-1</f>
        <v>0.021930831404188833</v>
      </c>
      <c r="L27" s="15">
        <f>'Tabla INPC'!L27/'Tabla INPC'!K27-1</f>
        <v>0.02559788929175144</v>
      </c>
      <c r="M27" s="15">
        <f>'Tabla INPC'!M27/'Tabla INPC'!L27-1</f>
        <v>0.02445484602315373</v>
      </c>
    </row>
    <row r="28" spans="1:13" ht="13.5" customHeight="1">
      <c r="A28" s="8">
        <f t="shared" si="2"/>
        <v>1992</v>
      </c>
      <c r="B28" s="15">
        <f>'Tabla INPC'!B28/'Tabla INPC'!M27-1</f>
        <v>0.012797350303646704</v>
      </c>
      <c r="C28" s="15">
        <f>'Tabla INPC'!C28/'Tabla INPC'!B28-1</f>
        <v>0.02624185871441287</v>
      </c>
      <c r="D28" s="15">
        <f>'Tabla INPC'!D28/'Tabla INPC'!C28-1</f>
        <v>0.02213879107539163</v>
      </c>
      <c r="E28" s="15">
        <f>'Tabla INPC'!E28/'Tabla INPC'!D28-1</f>
        <v>0.022006108139735803</v>
      </c>
      <c r="F28" s="15">
        <f>'Tabla INPC'!F28/'Tabla INPC'!E28-1</f>
        <v>0.025384801638527854</v>
      </c>
      <c r="G28" s="15">
        <f>'Tabla INPC'!G28/'Tabla INPC'!F28-1</f>
        <v>0.02674655471643339</v>
      </c>
      <c r="H28" s="15">
        <f>'Tabla INPC'!H28/'Tabla INPC'!G28-1</f>
        <v>0.02895517465480557</v>
      </c>
      <c r="I28" s="15">
        <f>'Tabla INPC'!I28/'Tabla INPC'!H28-1</f>
        <v>0.022806422076569355</v>
      </c>
      <c r="J28" s="15">
        <f>'Tabla INPC'!J28/'Tabla INPC'!I28-1</f>
        <v>0.020557843569346312</v>
      </c>
      <c r="K28" s="15">
        <f>'Tabla INPC'!K28/'Tabla INPC'!J28-1</f>
        <v>0.02385282722868398</v>
      </c>
      <c r="L28" s="15">
        <f>'Tabla INPC'!L28/'Tabla INPC'!K28-1</f>
        <v>0.025156174800424536</v>
      </c>
      <c r="M28" s="15">
        <f>'Tabla INPC'!M28/'Tabla INPC'!L28-1</f>
        <v>0.02320326526786176</v>
      </c>
    </row>
    <row r="29" spans="1:13" ht="13.5" customHeight="1">
      <c r="A29" s="8">
        <f t="shared" si="2"/>
        <v>1993</v>
      </c>
      <c r="B29" s="15">
        <f>'Tabla INPC'!B29/'Tabla INPC'!M28-1</f>
        <v>0.029674417595206837</v>
      </c>
      <c r="C29" s="15">
        <f>'Tabla INPC'!C29/'Tabla INPC'!B29-1</f>
        <v>0.0261918349656578</v>
      </c>
      <c r="D29" s="15">
        <f>'Tabla INPC'!D29/'Tabla INPC'!C29-1</f>
        <v>0.022962127534802645</v>
      </c>
      <c r="E29" s="15">
        <f>'Tabla INPC'!E29/'Tabla INPC'!D29-1</f>
        <v>0.028404094536198743</v>
      </c>
      <c r="F29" s="15">
        <f>'Tabla INPC'!F29/'Tabla INPC'!E29-1</f>
        <v>0.027703092593200696</v>
      </c>
      <c r="G29" s="15">
        <f>'Tabla INPC'!G29/'Tabla INPC'!F29-1</f>
        <v>0.03153085569840597</v>
      </c>
      <c r="H29" s="15">
        <f>'Tabla INPC'!H29/'Tabla INPC'!G29-1</f>
        <v>0.031121687556769695</v>
      </c>
      <c r="I29" s="15">
        <f>'Tabla INPC'!I29/'Tabla INPC'!H29-1</f>
        <v>0.03133378328219005</v>
      </c>
      <c r="J29" s="15">
        <f>'Tabla INPC'!J29/'Tabla INPC'!I29-1</f>
        <v>0.03313698355096584</v>
      </c>
      <c r="K29" s="15">
        <f>'Tabla INPC'!K29/'Tabla INPC'!J29-1</f>
        <v>0.04973360856442999</v>
      </c>
      <c r="L29" s="15">
        <f>'Tabla INPC'!L29/'Tabla INPC'!K29-1</f>
        <v>0.03645929978302753</v>
      </c>
      <c r="M29" s="15">
        <f>'Tabla INPC'!M29/'Tabla INPC'!L29-1</f>
        <v>0.03603886442162585</v>
      </c>
    </row>
    <row r="30" spans="1:13" ht="13.5" customHeight="1">
      <c r="A30" s="8">
        <f t="shared" si="2"/>
        <v>1994</v>
      </c>
      <c r="B30" s="15">
        <f>'Tabla INPC'!B30/'Tabla INPC'!M29-1</f>
        <v>0.04296928245156151</v>
      </c>
      <c r="C30" s="15">
        <f>'Tabla INPC'!C30/'Tabla INPC'!B30-1</f>
        <v>0.018821520903469224</v>
      </c>
      <c r="D30" s="15">
        <f>'Tabla INPC'!D30/'Tabla INPC'!C30-1</f>
        <v>0.028162125752447142</v>
      </c>
      <c r="E30" s="15">
        <f>'Tabla INPC'!E30/'Tabla INPC'!D30-1</f>
        <v>0.03271739009675012</v>
      </c>
      <c r="F30" s="15">
        <f>'Tabla INPC'!F30/'Tabla INPC'!E30-1</f>
        <v>0.05179933801476322</v>
      </c>
      <c r="G30" s="15">
        <f>'Tabla INPC'!G30/'Tabla INPC'!F30-1</f>
        <v>0.09041391563620649</v>
      </c>
      <c r="H30" s="15">
        <f>'Tabla INPC'!H30/'Tabla INPC'!G30-1</f>
        <v>0.0633003175341389</v>
      </c>
      <c r="I30" s="15">
        <f>'Tabla INPC'!I30/'Tabla INPC'!H30-1</f>
        <v>0.052142270283729086</v>
      </c>
      <c r="J30" s="15">
        <f>'Tabla INPC'!J30/'Tabla INPC'!I30-1</f>
        <v>0.03988499103506693</v>
      </c>
      <c r="K30" s="15">
        <f>'Tabla INPC'!K30/'Tabla INPC'!J30-1</f>
        <v>0.05118294085423636</v>
      </c>
      <c r="L30" s="15">
        <f>'Tabla INPC'!L30/'Tabla INPC'!K30-1</f>
        <v>0.04275082873942093</v>
      </c>
      <c r="M30" s="15">
        <f>'Tabla INPC'!M30/'Tabla INPC'!L30-1</f>
        <v>0.03530206897327326</v>
      </c>
    </row>
    <row r="31" spans="1:13" ht="13.5" customHeight="1">
      <c r="A31" s="8">
        <f t="shared" si="2"/>
        <v>1995</v>
      </c>
      <c r="B31" s="15">
        <f>'Tabla INPC'!B31/'Tabla INPC'!M30-1</f>
        <v>0.03140307994201619</v>
      </c>
      <c r="C31" s="15">
        <f>'Tabla INPC'!C31/'Tabla INPC'!B31-1</f>
        <v>0.02362480484128504</v>
      </c>
      <c r="D31" s="15">
        <f>'Tabla INPC'!D31/'Tabla INPC'!C31-1</f>
        <v>0.03226149895686947</v>
      </c>
      <c r="E31" s="15">
        <f>'Tabla INPC'!E31/'Tabla INPC'!D31-1</f>
        <v>0.04052610806928536</v>
      </c>
      <c r="F31" s="15">
        <f>'Tabla INPC'!F31/'Tabla INPC'!E31-1</f>
        <v>0.048552626491268125</v>
      </c>
      <c r="G31" s="15">
        <f>'Tabla INPC'!G31/'Tabla INPC'!F31-1</f>
        <v>0.026945307832811016</v>
      </c>
      <c r="H31" s="15">
        <f>'Tabla INPC'!H31/'Tabla INPC'!G31-1</f>
        <v>0.027617601559416283</v>
      </c>
      <c r="I31" s="15">
        <f>'Tabla INPC'!I31/'Tabla INPC'!H31-1</f>
        <v>0.03123055369219241</v>
      </c>
      <c r="J31" s="15">
        <f>'Tabla INPC'!J31/'Tabla INPC'!I31-1</f>
        <v>0.033466310880088335</v>
      </c>
      <c r="K31" s="15">
        <f>'Tabla INPC'!K31/'Tabla INPC'!J31-1</f>
        <v>0.046293098967698176</v>
      </c>
      <c r="L31" s="15">
        <f>'Tabla INPC'!L31/'Tabla INPC'!K31-1</f>
        <v>0.05582736095896412</v>
      </c>
      <c r="M31" s="15">
        <f>'Tabla INPC'!M31/'Tabla INPC'!L31-1</f>
        <v>0.06012162732570725</v>
      </c>
    </row>
    <row r="32" spans="1:13" ht="13.5" customHeight="1">
      <c r="A32" s="8">
        <f t="shared" si="2"/>
        <v>1996</v>
      </c>
      <c r="B32" s="15">
        <f>'Tabla INPC'!B32/'Tabla INPC'!M31-1</f>
        <v>0.08113671817191737</v>
      </c>
      <c r="C32" s="15">
        <f>'Tabla INPC'!C32/'Tabla INPC'!B32-1</f>
        <v>0.07973387112155095</v>
      </c>
      <c r="D32" s="15">
        <f>'Tabla INPC'!D32/'Tabla INPC'!C32-1</f>
        <v>0.06172590464312444</v>
      </c>
      <c r="E32" s="15">
        <f>'Tabla INPC'!E32/'Tabla INPC'!D32-1</f>
        <v>0.0855185766357176</v>
      </c>
      <c r="F32" s="15">
        <f>'Tabla INPC'!F32/'Tabla INPC'!E32-1</f>
        <v>0.1259081883328239</v>
      </c>
      <c r="G32" s="15">
        <f>'Tabla INPC'!G32/'Tabla INPC'!F32-1</f>
        <v>0.07126518589441488</v>
      </c>
      <c r="H32" s="15">
        <f>'Tabla INPC'!H32/'Tabla INPC'!G32-1</f>
        <v>0.049852650522020925</v>
      </c>
      <c r="I32" s="15">
        <f>'Tabla INPC'!I32/'Tabla INPC'!H32-1</f>
        <v>0.04115886384804113</v>
      </c>
      <c r="J32" s="15">
        <f>'Tabla INPC'!J32/'Tabla INPC'!I32-1</f>
        <v>0.035866703815061074</v>
      </c>
      <c r="K32" s="15">
        <f>'Tabla INPC'!K32/'Tabla INPC'!J32-1</f>
        <v>0.042442267463800754</v>
      </c>
      <c r="L32" s="15">
        <f>'Tabla INPC'!L32/'Tabla INPC'!K32-1</f>
        <v>0.03050758010469945</v>
      </c>
      <c r="M32" s="15">
        <f>'Tabla INPC'!M32/'Tabla INPC'!L32-1</f>
        <v>0.029713437504659934</v>
      </c>
    </row>
    <row r="33" spans="1:14" ht="13.5" customHeight="1">
      <c r="A33" s="8">
        <f t="shared" si="2"/>
        <v>1997</v>
      </c>
      <c r="B33" s="15">
        <f>'Tabla INPC'!B33/'Tabla INPC'!M32-1</f>
        <v>0.026221997550578857</v>
      </c>
      <c r="C33" s="15">
        <f>'Tabla INPC'!C33/'Tabla INPC'!B33-1</f>
        <v>0.022928026823729963</v>
      </c>
      <c r="D33" s="15">
        <f>'Tabla INPC'!D33/'Tabla INPC'!C33-1</f>
        <v>0.01550291791953029</v>
      </c>
      <c r="E33" s="15">
        <f>'Tabla INPC'!E33/'Tabla INPC'!D33-1</f>
        <v>0.023715498261978496</v>
      </c>
      <c r="F33" s="15">
        <f>'Tabla INPC'!F33/'Tabla INPC'!E33-1</f>
        <v>0.03124724559087766</v>
      </c>
      <c r="G33" s="15">
        <f>'Tabla INPC'!G33/'Tabla INPC'!F33-1</f>
        <v>0.018368370151542024</v>
      </c>
      <c r="H33" s="15">
        <f>'Tabla INPC'!H33/'Tabla INPC'!G33-1</f>
        <v>0.02772253920813772</v>
      </c>
      <c r="I33" s="15">
        <f>'Tabla INPC'!I33/'Tabla INPC'!H33-1</f>
        <v>0.032774944028969744</v>
      </c>
      <c r="J33" s="15">
        <f>'Tabla INPC'!J33/'Tabla INPC'!I33-1</f>
        <v>0.033745431419486716</v>
      </c>
      <c r="K33" s="15">
        <f>'Tabla INPC'!K33/'Tabla INPC'!J33-1</f>
        <v>0.03769328917130754</v>
      </c>
      <c r="L33" s="15">
        <f>'Tabla INPC'!L33/'Tabla INPC'!K33-1</f>
        <v>0.02816004794146809</v>
      </c>
      <c r="M33" s="15">
        <f>'Tabla INPC'!M33/'Tabla INPC'!L33-1</f>
        <v>0.025670870506253163</v>
      </c>
      <c r="N33" s="9"/>
    </row>
    <row r="34" spans="1:15" ht="13.5" customHeight="1">
      <c r="A34" s="8">
        <f t="shared" si="2"/>
        <v>1998</v>
      </c>
      <c r="B34" s="15">
        <f>'Tabla INPC'!B34/'Tabla INPC'!M33-1</f>
        <v>0.02009791541389161</v>
      </c>
      <c r="C34" s="15">
        <f>'Tabla INPC'!C34/'Tabla INPC'!B34-1</f>
        <v>0.02221498505633912</v>
      </c>
      <c r="D34" s="15">
        <f>'Tabla INPC'!D34/'Tabla INPC'!C34-1</f>
        <v>0.027107880973617826</v>
      </c>
      <c r="E34" s="15">
        <f>'Tabla INPC'!E34/'Tabla INPC'!D34-1</f>
        <v>0.033612824582972545</v>
      </c>
      <c r="F34" s="15">
        <f>'Tabla INPC'!F34/'Tabla INPC'!E34-1</f>
        <v>0.03232676159868486</v>
      </c>
      <c r="G34" s="15">
        <f>'Tabla INPC'!G34/'Tabla INPC'!F34-1</f>
        <v>0.013055195942558884</v>
      </c>
      <c r="H34" s="15">
        <f>'Tabla INPC'!H34/'Tabla INPC'!G34-1</f>
        <v>0.020658998447770527</v>
      </c>
      <c r="I34" s="15">
        <f>'Tabla INPC'!I34/'Tabla INPC'!H34-1</f>
        <v>0.020732505553325842</v>
      </c>
      <c r="J34" s="15">
        <f>'Tabla INPC'!J34/'Tabla INPC'!I34-1</f>
        <v>0.01779644765913968</v>
      </c>
      <c r="K34" s="15">
        <f>'Tabla INPC'!K34/'Tabla INPC'!J34-1</f>
        <v>0.024564211531006297</v>
      </c>
      <c r="L34" s="15">
        <f>'Tabla INPC'!L34/'Tabla INPC'!K34-1</f>
        <v>0.01551027852133946</v>
      </c>
      <c r="M34" s="15">
        <f>'Tabla INPC'!M34/'Tabla INPC'!L34-1</f>
        <v>0.01705292779413692</v>
      </c>
      <c r="O34" s="11"/>
    </row>
    <row r="35" spans="1:14" ht="13.5" customHeight="1">
      <c r="A35" s="10">
        <f t="shared" si="2"/>
        <v>1999</v>
      </c>
      <c r="B35" s="15">
        <f>'Tabla INPC'!B35/'Tabla INPC'!M34-1</f>
        <v>0.020207775973504205</v>
      </c>
      <c r="C35" s="15">
        <f>'Tabla INPC'!C35/'Tabla INPC'!B35-1</f>
        <v>0.019512195121951237</v>
      </c>
      <c r="D35" s="15">
        <f>'Tabla INPC'!D35/'Tabla INPC'!C35-1</f>
        <v>0.009569377990430672</v>
      </c>
      <c r="E35" s="15">
        <f>'Tabla INPC'!E35/'Tabla INPC'!D35-1</f>
        <v>0.0142180094786728</v>
      </c>
      <c r="F35" s="15">
        <f>'Tabla INPC'!F35/'Tabla INPC'!E35-1</f>
        <v>0.01869158878504673</v>
      </c>
      <c r="G35" s="15">
        <f>'Tabla INPC'!G35/'Tabla INPC'!F35-1</f>
        <v>0.013761467889908285</v>
      </c>
      <c r="H35" s="15">
        <f>'Tabla INPC'!H35/'Tabla INPC'!G35-1</f>
        <v>0.018099547511312153</v>
      </c>
      <c r="I35" s="15">
        <f>'Tabla INPC'!I35/'Tabla INPC'!H35-1</f>
        <v>0.01333333333333342</v>
      </c>
      <c r="J35" s="15">
        <f>'Tabla INPC'!J35/'Tabla INPC'!I35-1</f>
        <v>0.00877192982456143</v>
      </c>
      <c r="K35" s="15">
        <f>'Tabla INPC'!K35/'Tabla INPC'!J35-1</f>
        <v>0.017391304347825987</v>
      </c>
      <c r="L35" s="15">
        <f>'Tabla INPC'!L35/'Tabla INPC'!K35-1</f>
        <v>0.012820512820512775</v>
      </c>
      <c r="M35" s="15">
        <f>'Tabla INPC'!M35/'Tabla INPC'!L35-1</f>
        <v>0.016877637130801704</v>
      </c>
      <c r="N35" s="9"/>
    </row>
    <row r="36" spans="1:13" ht="13.5" customHeight="1">
      <c r="A36" s="4" t="s">
        <v>15</v>
      </c>
      <c r="B36" s="3" t="s">
        <v>1</v>
      </c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  <c r="J36" s="4" t="s">
        <v>9</v>
      </c>
      <c r="K36" s="4" t="s">
        <v>10</v>
      </c>
      <c r="L36" s="4" t="s">
        <v>11</v>
      </c>
      <c r="M36" s="4" t="s">
        <v>12</v>
      </c>
    </row>
    <row r="37" spans="1:13" ht="13.5" customHeight="1">
      <c r="A37" s="8">
        <f>A35+1</f>
        <v>2000</v>
      </c>
      <c r="B37" s="16">
        <f>'Tabla INPC'!B37/'Tabla INPC'!M35-1</f>
        <v>0.017657141908713703</v>
      </c>
      <c r="C37" s="15">
        <f>'Tabla INPC'!C37/'Tabla INPC'!B37-1</f>
        <v>0.003970022329117473</v>
      </c>
      <c r="D37" s="15">
        <f>'Tabla INPC'!D37/'Tabla INPC'!C37-1</f>
        <v>0.009170008523019968</v>
      </c>
      <c r="E37" s="15">
        <f>'Tabla INPC'!E37/'Tabla INPC'!D37-1</f>
        <v>0.015419994897446498</v>
      </c>
      <c r="F37" s="15">
        <f>'Tabla INPC'!F37/'Tabla INPC'!E37-1</f>
        <v>0.010009957227470778</v>
      </c>
      <c r="G37" s="15">
        <f>'Tabla INPC'!G37/'Tabla INPC'!F37-1</f>
        <v>0.01097000002973969</v>
      </c>
      <c r="H37" s="15">
        <f>'Tabla INPC'!H37/'Tabla INPC'!G37-1</f>
        <v>0.010309958829385346</v>
      </c>
      <c r="I37" s="15">
        <f>'Tabla INPC'!I37/'Tabla INPC'!H37-1</f>
        <v>0.007650033989677896</v>
      </c>
      <c r="J37" s="15">
        <f>'Tabla INPC'!J37/'Tabla INPC'!I37-1</f>
        <v>0.01721999153371012</v>
      </c>
      <c r="K37" s="15">
        <f>'Tabla INPC'!K37/'Tabla INPC'!J37-1</f>
        <v>0.00846001002892427</v>
      </c>
      <c r="L37" s="15">
        <f>'Tabla INPC'!L37/'Tabla INPC'!K37-1</f>
        <v>0.006420013839376182</v>
      </c>
      <c r="M37" s="15">
        <f>'Tabla INPC'!M37/'Tabla INPC'!L37-1</f>
        <v>0.010299983970893045</v>
      </c>
    </row>
    <row r="38" spans="1:14" ht="13.5" customHeight="1">
      <c r="A38" s="8">
        <f t="shared" si="2"/>
        <v>2001</v>
      </c>
      <c r="B38" s="15">
        <f>'Tabla INPC'!B38/'Tabla INPC'!M37-1</f>
        <v>0.009220016857393931</v>
      </c>
      <c r="C38" s="15">
        <f>'Tabla INPC'!C38/'Tabla INPC'!B38-1</f>
        <v>0.004810006889054641</v>
      </c>
      <c r="D38" s="15">
        <f>'Tabla INPC'!D38/'Tabla INPC'!C38-1</f>
        <v>0.00766001252417059</v>
      </c>
      <c r="E38" s="15">
        <f>'Tabla INPC'!E38/'Tabla INPC'!D38-1</f>
        <v>0.011400013843728907</v>
      </c>
      <c r="F38" s="15">
        <f>'Tabla INPC'!F38/'Tabla INPC'!E38-1</f>
        <v>0.01502999059700394</v>
      </c>
      <c r="G38" s="15">
        <f>'Tabla INPC'!G38/'Tabla INPC'!F38-1</f>
        <v>0.009720010032092219</v>
      </c>
      <c r="H38" s="15">
        <f>'Tabla INPC'!H38/'Tabla INPC'!G38-1</f>
        <v>0.015119982866051762</v>
      </c>
      <c r="I38" s="15">
        <f>'Tabla INPC'!I38/'Tabla INPC'!H38-1</f>
        <v>0.006319991224445598</v>
      </c>
      <c r="J38" s="15">
        <f>'Tabla INPC'!J38/'Tabla INPC'!I38-1</f>
        <v>0.0121099879447355</v>
      </c>
      <c r="K38" s="15">
        <f>'Tabla INPC'!K38/'Tabla INPC'!J38-1</f>
        <v>0.008870004663712017</v>
      </c>
      <c r="L38" s="15">
        <f>'Tabla INPC'!L38/'Tabla INPC'!K38-1</f>
        <v>0.009670017793781183</v>
      </c>
      <c r="M38" s="15">
        <f>'Tabla INPC'!M38/'Tabla INPC'!L38-1</f>
        <v>0.00652999080595551</v>
      </c>
      <c r="N38" s="12"/>
    </row>
    <row r="39" spans="1:13" ht="13.5" customHeight="1">
      <c r="A39" s="8">
        <f t="shared" si="2"/>
        <v>2002</v>
      </c>
      <c r="B39" s="15">
        <f>'Tabla INPC'!B39/'Tabla INPC'!M38-1</f>
        <v>0.00907998755213879</v>
      </c>
      <c r="C39" s="15">
        <f>'Tabla INPC'!C39/'Tabla INPC'!B39-1</f>
        <v>0.017990011292221553</v>
      </c>
      <c r="D39" s="15">
        <f>'Tabla INPC'!D39/'Tabla INPC'!C39-1</f>
        <v>0.042089992674953614</v>
      </c>
      <c r="E39" s="15">
        <f>'Tabla INPC'!E39/'Tabla INPC'!D39-1</f>
        <v>0.020999982501005654</v>
      </c>
      <c r="F39" s="15">
        <f>'Tabla INPC'!F39/'Tabla INPC'!E39-1</f>
        <v>0.011469993985927962</v>
      </c>
      <c r="G39" s="15">
        <f>'Tabla INPC'!G39/'Tabla INPC'!F39-1</f>
        <v>0.020340015546358448</v>
      </c>
      <c r="H39" s="15">
        <f>'Tabla INPC'!H39/'Tabla INPC'!G39-1</f>
        <v>0.036030010705628834</v>
      </c>
      <c r="I39" s="15">
        <f>'Tabla INPC'!I39/'Tabla INPC'!H39-1</f>
        <v>0.024050003536085995</v>
      </c>
      <c r="J39" s="15">
        <f>'Tabla INPC'!J39/'Tabla INPC'!I39-1</f>
        <v>0.04479998667918195</v>
      </c>
      <c r="K39" s="15">
        <f>'Tabla INPC'!K39/'Tabla INPC'!J39-1</f>
        <v>0.022479996062214624</v>
      </c>
      <c r="L39" s="15">
        <f>'Tabla INPC'!L39/'Tabla INPC'!K39-1</f>
        <v>0.015890003174027223</v>
      </c>
      <c r="M39" s="15">
        <f>'Tabla INPC'!M39/'Tabla INPC'!L39-1</f>
        <v>0.01031998420657776</v>
      </c>
    </row>
    <row r="40" spans="1:13" ht="13.5" customHeight="1">
      <c r="A40" s="8">
        <f>A39+1</f>
        <v>2003</v>
      </c>
      <c r="B40" s="15">
        <f>'Tabla INPC'!B40/'Tabla INPC'!M39-1</f>
        <v>0.028990001037405788</v>
      </c>
      <c r="C40" s="15">
        <f>'Tabla INPC'!C40/'Tabla INPC'!B40-1</f>
        <v>0.05508000464881668</v>
      </c>
      <c r="D40" s="15">
        <f>'Tabla INPC'!D40/'Tabla INPC'!C40-1</f>
        <v>0.007589992852931937</v>
      </c>
      <c r="E40" s="15">
        <f>'Tabla INPC'!E40/'Tabla INPC'!D40-1</f>
        <v>0.01657000259826158</v>
      </c>
      <c r="F40" s="15">
        <f>'Tabla INPC'!F40/'Tabla INPC'!E40-1</f>
        <v>0.023110009428626732</v>
      </c>
      <c r="G40" s="15">
        <f>'Tabla INPC'!G40/'Tabla INPC'!F40-1</f>
        <v>0.013899999939726904</v>
      </c>
      <c r="H40" s="15">
        <f>'Tabla INPC'!H40/'Tabla INPC'!G40-1</f>
        <v>0.01798999753372299</v>
      </c>
      <c r="I40" s="15">
        <f>'Tabla INPC'!I40/'Tabla INPC'!H40-1</f>
        <v>0.0126300128226986</v>
      </c>
      <c r="J40" s="15">
        <f>'Tabla INPC'!J40/'Tabla INPC'!I40-1</f>
        <v>0.014409998016815528</v>
      </c>
      <c r="K40" s="15">
        <f>'Tabla INPC'!K40/'Tabla INPC'!J40-1</f>
        <v>0.015299996527194715</v>
      </c>
      <c r="L40" s="15">
        <f>'Tabla INPC'!L40/'Tabla INPC'!K40-1</f>
        <v>0.018829992274330243</v>
      </c>
      <c r="M40" s="15">
        <f>'Tabla INPC'!M40/'Tabla INPC'!L40-1</f>
        <v>0.018479996031683044</v>
      </c>
    </row>
    <row r="41" spans="1:13" ht="13.5" customHeight="1">
      <c r="A41" s="8">
        <f>A40+1</f>
        <v>2004</v>
      </c>
      <c r="B41" s="15">
        <f>'Tabla INPC'!B41/'Tabla INPC'!M40-1</f>
        <v>0.02514999227617487</v>
      </c>
      <c r="C41" s="15">
        <f>'Tabla INPC'!C41/'Tabla INPC'!B41-1</f>
        <v>0.01567999316537727</v>
      </c>
      <c r="D41" s="15">
        <f>'Tabla INPC'!D41/'Tabla INPC'!C41-1</f>
        <v>0.0214100045139185</v>
      </c>
      <c r="E41" s="15">
        <f>'Tabla INPC'!E41/'Tabla INPC'!D41-1</f>
        <v>0.013160007889004177</v>
      </c>
      <c r="F41" s="15">
        <f>'Tabla INPC'!F41/'Tabla INPC'!E41-1</f>
        <v>0.011790001961611507</v>
      </c>
      <c r="G41" s="15">
        <f>'Tabla INPC'!G41/'Tabla INPC'!F41-1</f>
        <v>0.01855000418449415</v>
      </c>
      <c r="H41" s="15">
        <f>'Tabla INPC'!H41/'Tabla INPC'!G41-1</f>
        <v>0.013779989142788773</v>
      </c>
      <c r="I41" s="15">
        <f>'Tabla INPC'!I41/'Tabla INPC'!H41-1</f>
        <v>0.013360000471003497</v>
      </c>
      <c r="J41" s="15">
        <f>'Tabla INPC'!J41/'Tabla INPC'!I41-1</f>
        <v>0.005230000518226419</v>
      </c>
      <c r="K41" s="15">
        <f>'Tabla INPC'!K41/'Tabla INPC'!J41-1</f>
        <v>0.006100005620605531</v>
      </c>
      <c r="L41" s="15">
        <f>'Tabla INPC'!L41/'Tabla INPC'!K41-1</f>
        <v>0.01685000633094691</v>
      </c>
      <c r="M41" s="15">
        <f>'Tabla INPC'!M41/'Tabla INPC'!L41-1</f>
        <v>0.01590998928447629</v>
      </c>
    </row>
    <row r="42" spans="1:13" ht="13.5" customHeight="1">
      <c r="A42" s="8">
        <v>2005</v>
      </c>
      <c r="B42" s="15">
        <f>'Tabla INPC'!B42/'Tabla INPC'!M41-1</f>
        <v>0.019139989320379414</v>
      </c>
      <c r="C42" s="15">
        <f>'Tabla INPC'!C42/'Tabla INPC'!B42-1</f>
        <v>0.0017100067382005424</v>
      </c>
      <c r="D42" s="15">
        <f>'Tabla INPC'!D42/'Tabla INPC'!C42-1</f>
        <v>0.012149997261791112</v>
      </c>
      <c r="E42" s="15">
        <f>'Tabla INPC'!E42/'Tabla INPC'!D42-1</f>
        <v>0.013270004031318727</v>
      </c>
      <c r="F42" s="15">
        <f>'Tabla INPC'!F42/'Tabla INPC'!E42-1</f>
        <v>0.02535000948641919</v>
      </c>
      <c r="G42" s="15">
        <f>'Tabla INPC'!G42/'Tabla INPC'!F42-1</f>
        <v>0.0056700000819516205</v>
      </c>
      <c r="H42" s="15">
        <f>'Tabla INPC'!H42/'Tabla INPC'!G42-1</f>
        <v>0.008659990443172783</v>
      </c>
      <c r="I42" s="15">
        <f>'Tabla INPC'!I42/'Tabla INPC'!H42-1</f>
        <v>0.009589996670075873</v>
      </c>
      <c r="J42" s="15">
        <f>'Tabla INPC'!J42/'Tabla INPC'!I42-1</f>
        <v>0.014840003927871326</v>
      </c>
      <c r="K42" s="15">
        <f>'Tabla INPC'!K42/'Tabla INPC'!J42-1</f>
        <v>0.006239993453095893</v>
      </c>
      <c r="L42" s="15">
        <f>'Tabla INPC'!L42/'Tabla INPC'!K42-1</f>
        <v>0.010660006429180191</v>
      </c>
      <c r="M42" s="15">
        <f>'Tabla INPC'!M42/'Tabla INPC'!L42-1</f>
        <v>0.00786000093601924</v>
      </c>
    </row>
    <row r="43" spans="1:13" ht="13.5" customHeight="1">
      <c r="A43" s="8">
        <v>2006</v>
      </c>
      <c r="B43" s="15">
        <f>'Tabla INPC'!B43/'Tabla INPC'!M42-1</f>
        <v>0.004172043208273024</v>
      </c>
      <c r="C43" s="15">
        <f>'Tabla INPC'!C43/'Tabla INPC'!B43-1</f>
        <v>0.0036029344814085817</v>
      </c>
      <c r="D43" s="15">
        <f>'Tabla INPC'!D43/'Tabla INPC'!C43-1</f>
        <v>0.005467360405821742</v>
      </c>
      <c r="E43" s="15">
        <f>'Tabla INPC'!E43/'Tabla INPC'!D43-1</f>
        <v>0.00620000337995652</v>
      </c>
      <c r="F43" s="15">
        <f>'Tabla INPC'!F43/'Tabla INPC'!E43-1</f>
        <v>0.016230008751250136</v>
      </c>
      <c r="G43" s="15">
        <f>'Tabla INPC'!G43/'Tabla INPC'!F43-1</f>
        <v>0.018540000593602723</v>
      </c>
      <c r="H43" s="15">
        <f>'Tabla INPC'!H43/'Tabla INPC'!G43-1</f>
        <v>0.023970000915785716</v>
      </c>
      <c r="I43" s="15">
        <f>'Tabla INPC'!I43/'Tabla INPC'!H43-1</f>
        <v>0.021999999034539863</v>
      </c>
      <c r="J43" s="15">
        <f>'Tabla INPC'!J43/'Tabla INPC'!I43-1</f>
        <v>0.018950006306667877</v>
      </c>
      <c r="K43" s="15">
        <f>'Tabla INPC'!K43/'Tabla INPC'!J43-1</f>
        <v>0.007440003162514808</v>
      </c>
      <c r="L43" s="15">
        <f>'Tabla INPC'!L43/'Tabla INPC'!K43-1</f>
        <v>0.01308999868579308</v>
      </c>
      <c r="M43" s="15">
        <f>'Tabla INPC'!M43/'Tabla INPC'!L43-1</f>
        <v>0.018379997000351977</v>
      </c>
    </row>
    <row r="44" spans="1:13" ht="13.5" customHeight="1">
      <c r="A44" s="8">
        <v>2007</v>
      </c>
      <c r="B44" s="15">
        <f>'Tabla INPC'!B44/'Tabla INPC'!M43-1</f>
        <v>0.020000006818405414</v>
      </c>
      <c r="C44" s="15">
        <f>'Tabla INPC'!C44/'Tabla INPC'!B44-1</f>
        <v>0.01370999877553225</v>
      </c>
      <c r="D44" s="15">
        <f>'Tabla INPC'!D44/'Tabla INPC'!C44-1</f>
        <v>-0.0075384067705244195</v>
      </c>
      <c r="E44" s="15">
        <f>'Tabla INPC'!E44/'Tabla INPC'!D44-1</f>
        <v>0.01425163949880659</v>
      </c>
      <c r="F44" s="15">
        <f>'Tabla INPC'!F44/'Tabla INPC'!E44-1</f>
        <v>0.017715456605818414</v>
      </c>
      <c r="G44" s="15">
        <f>'Tabla INPC'!G44/'Tabla INPC'!F44-1</f>
        <v>0.017284555722543393</v>
      </c>
      <c r="H44" s="15">
        <f>'Tabla INPC'!H44/'Tabla INPC'!G44-1</f>
        <v>0.004980006613223953</v>
      </c>
      <c r="I44" s="15">
        <f>'Tabla INPC'!I44/'Tabla INPC'!H44-1</f>
        <v>0.010660006431837399</v>
      </c>
      <c r="J44" s="15">
        <f>'Tabla INPC'!J44/'Tabla INPC'!I44-1</f>
        <v>0.013219997100880398</v>
      </c>
      <c r="K44" s="15">
        <f>'Tabla INPC'!K44/'Tabla INPC'!J44-1</f>
        <v>0.024490001436494824</v>
      </c>
      <c r="L44" s="15">
        <f>'Tabla INPC'!L44/'Tabla INPC'!K44-1</f>
        <v>0.043519996254211435</v>
      </c>
      <c r="M44" s="15">
        <f>'Tabla INPC'!M44/'Tabla INPC'!L44-1</f>
        <v>0.032920000916204284</v>
      </c>
    </row>
    <row r="45" spans="1:13" ht="13.5" customHeight="1">
      <c r="A45" s="8">
        <v>2008</v>
      </c>
      <c r="B45" s="15">
        <f>'Tabla INPC'!B45/'Tabla INPC'!M44-1</f>
        <v>0.030999999999999917</v>
      </c>
      <c r="C45" s="15">
        <f>'Tabla INPC'!C45/'Tabla INPC'!B45-1</f>
        <v>0.021338506304558802</v>
      </c>
      <c r="D45" s="15">
        <f>'Tabla INPC'!D45/'Tabla INPC'!C45-1</f>
        <v>0.017094017094017033</v>
      </c>
      <c r="E45" s="15">
        <f>'Tabla INPC'!E45/'Tabla INPC'!D45-1</f>
        <v>0.016806722689075793</v>
      </c>
      <c r="F45" s="15">
        <f>'Tabla INPC'!F45/'Tabla INPC'!E45-1</f>
        <v>0.032139577594123114</v>
      </c>
      <c r="G45" s="15">
        <f>'Tabla INPC'!G45/'Tabla INPC'!F45-1</f>
        <v>0.024021352313167155</v>
      </c>
      <c r="H45" s="15">
        <f>'Tabla INPC'!H45/'Tabla INPC'!G45-1</f>
        <v>0.019113814074717572</v>
      </c>
      <c r="I45" s="15">
        <f>'Tabla INPC'!I45/'Tabla INPC'!H45-1</f>
        <v>0.01790281329923271</v>
      </c>
      <c r="J45" s="15">
        <f>'Tabla INPC'!J45/'Tabla INPC'!I45-1</f>
        <v>0.02010050251256268</v>
      </c>
      <c r="K45" s="15">
        <f>'Tabla INPC'!K45/'Tabla INPC'!J45-1</f>
        <v>0.023809523809523947</v>
      </c>
      <c r="L45" s="15">
        <f>'Tabla INPC'!L45/'Tabla INPC'!K45-1</f>
        <v>0.023255813953488413</v>
      </c>
      <c r="M45" s="15">
        <f>'Tabla INPC'!M45/'Tabla INPC'!L45-1</f>
        <v>0.02586206896551735</v>
      </c>
    </row>
    <row r="46" spans="1:13" ht="13.5" customHeight="1">
      <c r="A46" s="10">
        <v>2009</v>
      </c>
      <c r="B46" s="15">
        <f>'Tabla INPC'!B46/'Tabla INPC'!M45-1</f>
        <v>0.02291825821237592</v>
      </c>
      <c r="C46" s="15">
        <f>'Tabla INPC'!C46/'Tabla INPC'!B46-1</f>
        <v>0.012696041822255255</v>
      </c>
      <c r="D46" s="15">
        <f>'Tabla INPC'!D46/'Tabla INPC'!C46-1</f>
        <v>0.01179941002949847</v>
      </c>
      <c r="E46" s="15">
        <f>'Tabla INPC'!E46/'Tabla INPC'!D46-1</f>
        <v>0.018221574344023272</v>
      </c>
      <c r="F46" s="15">
        <f>'Tabla INPC'!F46/'Tabla INPC'!E46-1</f>
        <v>0.02004294917680749</v>
      </c>
      <c r="G46" s="15">
        <f>'Tabla INPC'!G46/'Tabla INPC'!F46-1</f>
        <v>0.01754385964912286</v>
      </c>
      <c r="H46" s="15">
        <f>'Tabla INPC'!H46/'Tabla INPC'!G46-1</f>
        <v>0.020689655172413834</v>
      </c>
      <c r="I46" s="15">
        <f>'Tabla INPC'!I46/'Tabla INPC'!H46-1</f>
        <v>0.022297297297297458</v>
      </c>
      <c r="J46" s="15">
        <f>'Tabla INPC'!J46/'Tabla INPC'!I46-1</f>
        <v>0.02511566424322531</v>
      </c>
      <c r="K46" s="15">
        <f>'Tabla INPC'!K46/'Tabla INPC'!J46-1</f>
        <v>0.01869761444229523</v>
      </c>
      <c r="L46" s="15">
        <f>'Tabla INPC'!L46/'Tabla INPC'!K46-1</f>
        <v>0.018987341772152</v>
      </c>
      <c r="M46" s="15">
        <f>'Tabla INPC'!M46/'Tabla INPC'!L46-1</f>
        <v>0.016770186335403725</v>
      </c>
    </row>
    <row r="47" spans="1:13" ht="13.5" customHeight="1">
      <c r="A47" s="4" t="s">
        <v>15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7</v>
      </c>
      <c r="I47" s="3" t="s">
        <v>8</v>
      </c>
      <c r="J47" s="3" t="s">
        <v>9</v>
      </c>
      <c r="K47" s="3" t="s">
        <v>10</v>
      </c>
      <c r="L47" s="3" t="s">
        <v>11</v>
      </c>
      <c r="M47" s="3" t="s">
        <v>12</v>
      </c>
    </row>
    <row r="48" spans="1:13" ht="13.5" customHeight="1">
      <c r="A48" s="5">
        <v>2010</v>
      </c>
      <c r="B48" s="20">
        <f>'Tabla INPC'!B48/'Tabla INPC'!M46-1</f>
        <v>0.017104459376908965</v>
      </c>
      <c r="C48" s="22">
        <f>'Tabla INPC'!C48/'Tabla INPC'!B48-1</f>
        <v>0.01561561561561553</v>
      </c>
      <c r="D48" s="20">
        <f>'Tabla INPC'!D48/'Tabla INPC'!C48-1</f>
        <v>0.02424600827912471</v>
      </c>
      <c r="E48" s="23">
        <f>'Tabla INPC'!E48/'Tabla INPC'!D48-1</f>
        <v>0.051963048498845366</v>
      </c>
      <c r="F48" s="20">
        <f>'Tabla INPC'!F48/'Tabla INPC'!E48-1</f>
        <v>0.02634467618002212</v>
      </c>
      <c r="G48" s="20">
        <f>'Tabla INPC'!G48/'Tabla INPC'!F48-1</f>
        <v>0.0181818181818183</v>
      </c>
      <c r="H48" s="23">
        <f>'Tabla INPC'!H48/'Tabla INPC'!G48-1</f>
        <v>0.014180672268907513</v>
      </c>
      <c r="I48" s="20">
        <f>'Tabla INPC'!I48/'Tabla INPC'!H48-1</f>
        <v>0.01605385810460902</v>
      </c>
      <c r="J48" s="20">
        <f>'Tabla INPC'!J48/'Tabla INPC'!I48-1</f>
        <v>0.011213047910295648</v>
      </c>
      <c r="K48" s="23">
        <f>'Tabla INPC'!K48/'Tabla INPC'!J48-1</f>
        <v>0.015120967741935498</v>
      </c>
      <c r="L48" s="20">
        <f>'Tabla INPC'!L48/'Tabla INPC'!K48-1</f>
        <v>0.015392254220456758</v>
      </c>
      <c r="M48" s="20">
        <f>'Tabla INPC'!M48/'Tabla INPC'!L48-1</f>
        <v>0.01760391198044009</v>
      </c>
    </row>
    <row r="49" spans="1:14" ht="13.5" customHeight="1">
      <c r="A49" s="8">
        <v>2011</v>
      </c>
      <c r="B49" s="15">
        <f>'Tabla INPC'!B49/'Tabla INPC'!M48-1</f>
        <v>0.02787121576165319</v>
      </c>
      <c r="C49" s="21">
        <f>'Tabla INPC'!C49/'Tabla INPC'!B49-1</f>
        <v>0.01729780271154735</v>
      </c>
      <c r="D49" s="15">
        <f>'Tabla INPC'!D49/'Tabla INPC'!C49-1</f>
        <v>0.014246323529411686</v>
      </c>
      <c r="E49" s="19">
        <f>'Tabla INPC'!E49/'Tabla INPC'!D49-1</f>
        <v>0.014499320344358857</v>
      </c>
      <c r="F49" s="15">
        <f>'Tabla INPC'!F49/'Tabla INPC'!E49-1</f>
        <v>0.025457793657883032</v>
      </c>
      <c r="G49" s="15">
        <f>'Tabla INPC'!G49/'Tabla INPC'!F49-1</f>
        <v>0.024825783972125537</v>
      </c>
      <c r="H49" s="19">
        <f>'Tabla INPC'!H49/'Tabla INPC'!G49-1</f>
        <v>0.026774330641733846</v>
      </c>
      <c r="I49" s="15">
        <f>'Tabla INPC'!I49/'Tabla INPC'!H49-1</f>
        <v>0.021937086092715274</v>
      </c>
      <c r="J49" s="15">
        <f>'Tabla INPC'!J49/'Tabla INPC'!I49-1</f>
        <v>0.016200891049007682</v>
      </c>
      <c r="K49" s="19">
        <f>'Tabla INPC'!K49/'Tabla INPC'!J49-1</f>
        <v>0.018333997608608987</v>
      </c>
      <c r="L49" s="15">
        <f>'Tabla INPC'!L49/'Tabla INPC'!K49-1</f>
        <v>0.021526418786692814</v>
      </c>
      <c r="M49" s="15">
        <f>'Tabla INPC'!M49/'Tabla INPC'!L49-1</f>
        <v>0.017624521072796995</v>
      </c>
      <c r="N49" s="13"/>
    </row>
    <row r="50" spans="1:15" ht="13.5" customHeight="1">
      <c r="A50" s="8">
        <v>2012</v>
      </c>
      <c r="B50" s="15">
        <f>'Tabla INPC'!B50/'Tabla INPC'!M49-1</f>
        <v>0.015060240963855387</v>
      </c>
      <c r="C50" s="21">
        <f>'Tabla INPC'!C50/'Tabla INPC'!B50-1</f>
        <v>0.011127596439169052</v>
      </c>
      <c r="D50" s="15">
        <f>'Tabla INPC'!D50/'Tabla INPC'!C50-1</f>
        <v>0.00880410858400582</v>
      </c>
      <c r="E50" s="19">
        <f>'Tabla INPC'!E50/'Tabla INPC'!D50-1</f>
        <v>0.008000000000000007</v>
      </c>
      <c r="F50" s="15">
        <f>'Tabla INPC'!F50/'Tabla INPC'!E50-1</f>
        <v>0.015512265512265477</v>
      </c>
      <c r="G50" s="15">
        <f>'Tabla INPC'!G50/'Tabla INPC'!F50-1</f>
        <v>0.014209591474245054</v>
      </c>
      <c r="H50" s="19">
        <f>'Tabla INPC'!H50/'Tabla INPC'!G50-1</f>
        <v>0.010157618213660236</v>
      </c>
      <c r="I50" s="15">
        <f>'Tabla INPC'!I50/'Tabla INPC'!H50-1</f>
        <v>0.010748959778086098</v>
      </c>
      <c r="J50" s="15">
        <f>'Tabla INPC'!J50/'Tabla INPC'!I50-1</f>
        <v>0.015780445969125312</v>
      </c>
      <c r="K50" s="19">
        <f>'Tabla INPC'!K50/'Tabla INPC'!J50-1</f>
        <v>0.017223910840932</v>
      </c>
      <c r="L50" s="15">
        <f>'Tabla INPC'!L50/'Tabla INPC'!K50-1</f>
        <v>0.022908366533864744</v>
      </c>
      <c r="M50" s="15">
        <f>'Tabla INPC'!M50/'Tabla INPC'!L50-1</f>
        <v>0.03505355404089561</v>
      </c>
      <c r="O50" s="11"/>
    </row>
    <row r="51" spans="1:13" ht="13.5" customHeight="1">
      <c r="A51" s="8">
        <v>2013</v>
      </c>
      <c r="B51" s="15">
        <f>'Tabla INPC'!B51/'Tabla INPC'!M50-1</f>
        <v>0.03292568203198498</v>
      </c>
      <c r="C51" s="21">
        <f>'Tabla INPC'!C51/'Tabla INPC'!B51-1</f>
        <v>0.016393442622950838</v>
      </c>
      <c r="D51" s="15">
        <f>'Tabla INPC'!D51/'Tabla INPC'!C51-1</f>
        <v>0.0277777777777779</v>
      </c>
      <c r="E51" s="19">
        <f>'Tabla INPC'!E51/'Tabla INPC'!D51-1</f>
        <v>0.042720139494333065</v>
      </c>
      <c r="F51" s="15">
        <f>'Tabla INPC'!F51/'Tabla INPC'!E51-1</f>
        <v>0.06103678929765888</v>
      </c>
      <c r="G51" s="15">
        <f>'Tabla INPC'!G51/'Tabla INPC'!F51-1</f>
        <v>0.04701864985552939</v>
      </c>
      <c r="H51" s="19">
        <f>'Tabla INPC'!H51/'Tabla INPC'!G51-1</f>
        <v>0.031861515303562404</v>
      </c>
      <c r="I51" s="15">
        <f>'Tabla INPC'!I51/'Tabla INPC'!H51-1</f>
        <v>0.030148310235837528</v>
      </c>
      <c r="J51" s="15">
        <f>'Tabla INPC'!J51/'Tabla INPC'!I51-1</f>
        <v>0.043898985130989</v>
      </c>
      <c r="K51" s="19">
        <f>'Tabla INPC'!K51/'Tabla INPC'!J51-1</f>
        <v>0.05109654080940529</v>
      </c>
      <c r="L51" s="15">
        <f>'Tabla INPC'!L51/'Tabla INPC'!K51-1</f>
        <v>0.048182404818240654</v>
      </c>
      <c r="M51" s="15">
        <f>'Tabla INPC'!M51/'Tabla INPC'!L51-1</f>
        <v>0.02216293864149388</v>
      </c>
    </row>
    <row r="52" spans="1:13" ht="13.5" customHeight="1">
      <c r="A52" s="8">
        <v>2014</v>
      </c>
      <c r="B52" s="15">
        <f>'Tabla INPC'!B52/'Tabla INPC'!$M$51-1</f>
        <v>0.033326641236699484</v>
      </c>
      <c r="C52" s="21">
        <f>'Tabla INPC'!C52/'Tabla INPC'!B52-1</f>
        <v>0.023508840101029493</v>
      </c>
      <c r="D52" s="21">
        <f>'Tabla INPC'!D52/'Tabla INPC'!C52-1</f>
        <v>0.04081245254365973</v>
      </c>
      <c r="E52" s="21">
        <f>'Tabla INPC'!E52/'Tabla INPC'!D52-1</f>
        <v>0.05672077329928871</v>
      </c>
      <c r="F52" s="21">
        <f>'Tabla INPC'!F52/'Tabla INPC'!E52-1</f>
        <v>0.0573006558508804</v>
      </c>
      <c r="G52" s="21">
        <f>'Tabla INPC'!G52/'Tabla INPC'!F52-1</f>
        <v>0.044237675481554106</v>
      </c>
      <c r="H52" s="21">
        <f>'Tabla INPC'!H52/'Tabla INPC'!G52-1</f>
        <v>0.04142566828200711</v>
      </c>
      <c r="I52" s="21">
        <f>'Tabla INPC'!I52/'Tabla INPC'!H52-1</f>
        <v>0.039327529270489325</v>
      </c>
      <c r="J52" s="21">
        <f>'Tabla INPC'!J52/'Tabla INPC'!I52-1</f>
        <v>0.04766031195840559</v>
      </c>
      <c r="K52" s="21">
        <f>'Tabla INPC'!K52/'Tabla INPC'!J52-1</f>
        <v>0.05017921146953408</v>
      </c>
      <c r="L52" s="21">
        <f>'Tabla INPC'!L52/'Tabla INPC'!K52-1</f>
        <v>0.04660015752165925</v>
      </c>
      <c r="M52" s="15">
        <f>'Tabla INPC'!M52/'Tabla INPC'!L52-1</f>
        <v>0.05317948074752299</v>
      </c>
    </row>
    <row r="53" spans="1:13" ht="13.5" customHeight="1">
      <c r="A53" s="10">
        <v>2015</v>
      </c>
      <c r="B53" s="17">
        <f>'Tabla INPC'!B53/'Tabla INPC'!$M$52-1</f>
        <v>0.07752768846016433</v>
      </c>
      <c r="C53" s="18">
        <f>'Tabla INPC'!C53/'Tabla INPC'!B53-1</f>
        <v>0.04896109637488966</v>
      </c>
      <c r="D53" s="18">
        <f>'Tabla INPC'!D53/'Tabla INPC'!C53-1</f>
        <v>0.05384048045516798</v>
      </c>
      <c r="E53" s="18">
        <f>'Tabla INPC'!E53/'Tabla INPC'!D53-1</f>
        <v>0.06358728254349111</v>
      </c>
      <c r="F53" s="18">
        <f>'Tabla INPC'!F53/'Tabla INPC'!E53-1</f>
        <v>0.07990223726264345</v>
      </c>
      <c r="G53" s="18">
        <f>'Tabla INPC'!G53/'Tabla INPC'!F53-1</f>
        <v>0.0981894150417828</v>
      </c>
      <c r="H53" s="18">
        <f>'Tabla INPC'!H53/'Tabla INPC'!G53-1</f>
        <v>0.10772035510462907</v>
      </c>
      <c r="I53" s="18">
        <f>'Tabla INPC'!I53/'Tabla INPC'!H53-1</f>
        <v>0.1240071556350626</v>
      </c>
      <c r="J53" s="18">
        <f>'Tabla INPC'!J53/'Tabla INPC'!I53-1</f>
        <v>0.11541889483065959</v>
      </c>
      <c r="K53" s="18">
        <f>'Tabla INPC'!K53/'Tabla INPC'!J53-1</f>
        <v>0.11369214085953994</v>
      </c>
      <c r="L53" s="18">
        <f>'Tabla INPC'!L53/'Tabla INPC'!K53-1</f>
        <v>0.11131040844565154</v>
      </c>
      <c r="M53" s="17">
        <f>'Tabla INPC'!M53/'Tabla INPC'!L53-1</f>
        <v>0.08734148028591204</v>
      </c>
    </row>
    <row r="54" spans="1:15" ht="10.5">
      <c r="A54" s="90" t="s">
        <v>16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70"/>
      <c r="O54" s="70"/>
    </row>
  </sheetData>
  <sheetProtection/>
  <mergeCells count="2">
    <mergeCell ref="A1:M2"/>
    <mergeCell ref="A54:M5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M2"/>
    </sheetView>
  </sheetViews>
  <sheetFormatPr defaultColWidth="11.00390625" defaultRowHeight="12.75"/>
  <cols>
    <col min="1" max="1" width="5.57421875" style="14" bestFit="1" customWidth="1"/>
    <col min="2" max="13" width="7.8515625" style="1" customWidth="1"/>
    <col min="14" max="16384" width="11.00390625" style="1" customWidth="1"/>
  </cols>
  <sheetData>
    <row r="1" spans="1:13" ht="12" customHeight="1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3.5" customHeight="1">
      <c r="A3" s="71" t="s">
        <v>15</v>
      </c>
      <c r="B3" s="72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4" t="s">
        <v>12</v>
      </c>
    </row>
    <row r="4" spans="1:13" ht="13.5" customHeight="1">
      <c r="A4" s="75">
        <f>1969+1</f>
        <v>1970</v>
      </c>
      <c r="B4" s="6">
        <v>0.03859453</v>
      </c>
      <c r="C4" s="7">
        <v>0.03859453</v>
      </c>
      <c r="D4" s="7">
        <v>0.03859453</v>
      </c>
      <c r="E4" s="7">
        <v>0.03859453</v>
      </c>
      <c r="F4" s="7">
        <v>0.03872735</v>
      </c>
      <c r="G4" s="7">
        <v>0.03872735</v>
      </c>
      <c r="H4" s="7">
        <v>0.03912448</v>
      </c>
      <c r="I4" s="7">
        <v>0.03938879</v>
      </c>
      <c r="J4" s="7">
        <v>0.03952028</v>
      </c>
      <c r="K4" s="7">
        <v>0.0396531</v>
      </c>
      <c r="L4" s="7">
        <v>0.0396531</v>
      </c>
      <c r="M4" s="76">
        <v>0.0400489</v>
      </c>
    </row>
    <row r="5" spans="1:13" ht="13.5" customHeight="1">
      <c r="A5" s="77">
        <f aca="true" t="shared" si="0" ref="A5:A13">A4+1</f>
        <v>1971</v>
      </c>
      <c r="B5" s="16">
        <f>'Tabla INPC'!B5/'Tabla INPC'!$M$4-1</f>
        <v>-0.006599681888890707</v>
      </c>
      <c r="C5" s="16">
        <f>'Tabla INPC'!C5/'Tabla INPC'!$M$4-1</f>
        <v>-0.0032832362436920892</v>
      </c>
      <c r="D5" s="16">
        <f>'Tabla INPC'!D5/'Tabla INPC'!$M$4-1</f>
        <v>0</v>
      </c>
      <c r="E5" s="16">
        <f>'Tabla INPC'!E5/'Tabla INPC'!$M$4-1</f>
        <v>0.003316445645198618</v>
      </c>
      <c r="F5" s="16">
        <f>'Tabla INPC'!F5/'Tabla INPC'!$M$4-1</f>
        <v>0.003316445645198618</v>
      </c>
      <c r="G5" s="16">
        <f>'Tabla INPC'!G5/'Tabla INPC'!$M$4-1</f>
        <v>0.006599681888890929</v>
      </c>
      <c r="H5" s="16">
        <f>'Tabla INPC'!H5/'Tabla INPC'!$M$4-1</f>
        <v>0.009916127534089547</v>
      </c>
      <c r="I5" s="16">
        <f>'Tabla INPC'!I5/'Tabla INPC'!$M$4-1</f>
        <v>0.009916127534089547</v>
      </c>
      <c r="J5" s="16">
        <f>'Tabla INPC'!J5/'Tabla INPC'!$M$4-1</f>
        <v>0.013199363777781636</v>
      </c>
      <c r="K5" s="16">
        <f>'Tabla INPC'!K5/'Tabla INPC'!$M$4-1</f>
        <v>0.013199363777781636</v>
      </c>
      <c r="L5" s="16">
        <f>'Tabla INPC'!L5/'Tabla INPC'!$M$4-1</f>
        <v>0.019799045666672566</v>
      </c>
      <c r="M5" s="78">
        <f>'Tabla INPC'!M5/'Tabla INPC'!$M$4-1</f>
        <v>0.026398727555563273</v>
      </c>
    </row>
    <row r="6" spans="1:13" ht="13.5" customHeight="1">
      <c r="A6" s="77">
        <f t="shared" si="0"/>
        <v>1972</v>
      </c>
      <c r="B6" s="16">
        <f>'Tabla INPC'!B6/'Tabla INPC'!$M$5-1</f>
        <v>0</v>
      </c>
      <c r="C6" s="16">
        <f>'Tabla INPC'!C6/'Tabla INPC'!$M$5-1</f>
        <v>0</v>
      </c>
      <c r="D6" s="16">
        <f>'Tabla INPC'!D6/'Tabla INPC'!$M$5-1</f>
        <v>0</v>
      </c>
      <c r="E6" s="16">
        <f>'Tabla INPC'!E6/'Tabla INPC'!$M$5-1</f>
        <v>0</v>
      </c>
      <c r="F6" s="16">
        <f>'Tabla INPC'!F6/'Tabla INPC'!$M$5-1</f>
        <v>0.0032311474636148585</v>
      </c>
      <c r="G6" s="16">
        <f>'Tabla INPC'!G6/'Tabla INPC'!$M$5-1</f>
        <v>0.006429939663515016</v>
      </c>
      <c r="H6" s="16">
        <f>'Tabla INPC'!H6/'Tabla INPC'!$M$5-1</f>
        <v>0.006429939663515016</v>
      </c>
      <c r="I6" s="16">
        <f>'Tabla INPC'!I6/'Tabla INPC'!$M$5-1</f>
        <v>0.006429939663515016</v>
      </c>
      <c r="J6" s="16">
        <f>'Tabla INPC'!J6/'Tabla INPC'!$M$5-1</f>
        <v>0.019289818990544827</v>
      </c>
      <c r="K6" s="16">
        <f>'Tabla INPC'!K6/'Tabla INPC'!$M$5-1</f>
        <v>0.022520966454159907</v>
      </c>
      <c r="L6" s="16">
        <f>'Tabla INPC'!L6/'Tabla INPC'!$M$5-1</f>
        <v>0.022520966454159907</v>
      </c>
      <c r="M6" s="78">
        <f>'Tabla INPC'!M6/'Tabla INPC'!$M$5-1</f>
        <v>0.028950906117674924</v>
      </c>
    </row>
    <row r="7" spans="1:13" ht="13.5" customHeight="1">
      <c r="A7" s="77">
        <f t="shared" si="0"/>
        <v>1973</v>
      </c>
      <c r="B7" s="16">
        <f>'Tabla INPC'!B7/'Tabla INPC'!$M$6-1</f>
        <v>0.00310878991493313</v>
      </c>
      <c r="C7" s="16">
        <f>'Tabla INPC'!C7/'Tabla INPC'!$M$6-1</f>
        <v>0.00310878991493313</v>
      </c>
      <c r="D7" s="16">
        <f>'Tabla INPC'!D7/'Tabla INPC'!$M$6-1</f>
        <v>0.006249024735082598</v>
      </c>
      <c r="E7" s="16">
        <f>'Tabla INPC'!E7/'Tabla INPC'!$M$6-1</f>
        <v>0.00935781465001595</v>
      </c>
      <c r="F7" s="16">
        <f>'Tabla INPC'!F7/'Tabla INPC'!$M$6-1</f>
        <v>0.00935781465001595</v>
      </c>
      <c r="G7" s="16">
        <f>'Tabla INPC'!G7/'Tabla INPC'!$M$6-1</f>
        <v>0.015606839385098326</v>
      </c>
      <c r="H7" s="16">
        <f>'Tabla INPC'!H7/'Tabla INPC'!$M$6-1</f>
        <v>0.015606839385098326</v>
      </c>
      <c r="I7" s="16">
        <f>'Tabla INPC'!I7/'Tabla INPC'!$M$6-1</f>
        <v>0.018747074205247793</v>
      </c>
      <c r="J7" s="16">
        <f>'Tabla INPC'!J7/'Tabla INPC'!$M$6-1</f>
        <v>0.034385358495562235</v>
      </c>
      <c r="K7" s="16">
        <f>'Tabla INPC'!K7/'Tabla INPC'!$M$6-1</f>
        <v>0.04063438323064483</v>
      </c>
      <c r="L7" s="16">
        <f>'Tabla INPC'!L7/'Tabla INPC'!$M$6-1</f>
        <v>0.04688340796572743</v>
      </c>
      <c r="M7" s="78">
        <f>'Tabla INPC'!M7/'Tabla INPC'!$M$6-1</f>
        <v>0.05624122261574316</v>
      </c>
    </row>
    <row r="8" spans="1:13" ht="13.5" customHeight="1">
      <c r="A8" s="77">
        <f t="shared" si="0"/>
        <v>1974</v>
      </c>
      <c r="B8" s="16">
        <f>'Tabla INPC'!B8/'Tabla INPC'!$M$7-1</f>
        <v>-0.0029432575138796935</v>
      </c>
      <c r="C8" s="16">
        <f>'Tabla INPC'!C8/'Tabla INPC'!$M$7-1</f>
        <v>0.0029730280857367397</v>
      </c>
      <c r="D8" s="16">
        <f>'Tabla INPC'!D8/'Tabla INPC'!$M$7-1</f>
        <v>0.005916285599616433</v>
      </c>
      <c r="E8" s="16">
        <f>'Tabla INPC'!E8/'Tabla INPC'!$M$7-1</f>
        <v>0.005916285599616433</v>
      </c>
      <c r="F8" s="16">
        <f>'Tabla INPC'!F8/'Tabla INPC'!$M$7-1</f>
        <v>0.005916285599616433</v>
      </c>
      <c r="G8" s="16">
        <f>'Tabla INPC'!G8/'Tabla INPC'!$M$7-1</f>
        <v>0.017748856798848855</v>
      </c>
      <c r="H8" s="16">
        <f>'Tabla INPC'!H8/'Tabla INPC'!$M$7-1</f>
        <v>0.05916263215727646</v>
      </c>
      <c r="I8" s="16">
        <f>'Tabla INPC'!I8/'Tabla INPC'!$M$7-1</f>
        <v>0.0739682314422454</v>
      </c>
      <c r="J8" s="16">
        <f>'Tabla INPC'!J8/'Tabla INPC'!$M$7-1</f>
        <v>0.08580080264147805</v>
      </c>
      <c r="K8" s="16">
        <f>'Tabla INPC'!K8/'Tabla INPC'!$M$7-1</f>
        <v>0.09469011632683078</v>
      </c>
      <c r="L8" s="16">
        <f>'Tabla INPC'!L8/'Tabla INPC'!$M$7-1</f>
        <v>0.10060640192644699</v>
      </c>
      <c r="M8" s="78">
        <f>'Tabla INPC'!M8/'Tabla INPC'!$M$7-1</f>
        <v>0.11835525872529584</v>
      </c>
    </row>
    <row r="9" spans="1:13" ht="13.5" customHeight="1">
      <c r="A9" s="77">
        <f t="shared" si="0"/>
        <v>1975</v>
      </c>
      <c r="B9" s="16">
        <f>'Tabla INPC'!B9/'Tabla INPC'!$M$8-1</f>
        <v>0</v>
      </c>
      <c r="C9" s="16">
        <f>'Tabla INPC'!C9/'Tabla INPC'!$M$8-1</f>
        <v>0.005290166566891852</v>
      </c>
      <c r="D9" s="16">
        <f>'Tabla INPC'!D9/'Tabla INPC'!$M$8-1</f>
        <v>0.013212106437406668</v>
      </c>
      <c r="E9" s="16">
        <f>'Tabla INPC'!E9/'Tabla INPC'!$M$8-1</f>
        <v>0.01850227300429852</v>
      </c>
      <c r="F9" s="16">
        <f>'Tabla INPC'!F9/'Tabla INPC'!$M$8-1</f>
        <v>0.021160666267567407</v>
      </c>
      <c r="G9" s="16">
        <f>'Tabla INPC'!G9/'Tabla INPC'!$M$8-1</f>
        <v>0.029082606138082223</v>
      </c>
      <c r="H9" s="16">
        <f>'Tabla INPC'!H9/'Tabla INPC'!$M$8-1</f>
        <v>0.03174099940135111</v>
      </c>
      <c r="I9" s="16">
        <f>'Tabla INPC'!I9/'Tabla INPC'!$M$8-1</f>
        <v>0.03968955923151163</v>
      </c>
      <c r="J9" s="16">
        <f>'Tabla INPC'!J9/'Tabla INPC'!$M$8-1</f>
        <v>0.042321332535134815</v>
      </c>
      <c r="K9" s="16">
        <f>'Tabla INPC'!K9/'Tabla INPC'!$M$8-1</f>
        <v>0.05290166566891852</v>
      </c>
      <c r="L9" s="16">
        <f>'Tabla INPC'!L9/'Tabla INPC'!$M$8-1</f>
        <v>0.06085022549907926</v>
      </c>
      <c r="M9" s="78">
        <f>'Tabla INPC'!M9/'Tabla INPC'!$M$8-1</f>
        <v>0.07935249850337778</v>
      </c>
    </row>
    <row r="10" spans="1:13" ht="13.5" customHeight="1">
      <c r="A10" s="77">
        <f t="shared" si="0"/>
        <v>1976</v>
      </c>
      <c r="B10" s="16">
        <f>'Tabla INPC'!B10/'Tabla INPC'!$M$9-1</f>
        <v>-0.012240770698846326</v>
      </c>
      <c r="C10" s="16">
        <f>'Tabla INPC'!C10/'Tabla INPC'!$M$9-1</f>
        <v>0</v>
      </c>
      <c r="D10" s="16">
        <f>'Tabla INPC'!D10/'Tabla INPC'!$M$9-1</f>
        <v>0.0024627664427350204</v>
      </c>
      <c r="E10" s="16">
        <f>'Tabla INPC'!E10/'Tabla INPC'!$M$9-1</f>
        <v>0.007364007301700948</v>
      </c>
      <c r="F10" s="16">
        <f>'Tabla INPC'!F10/'Tabla INPC'!$M$9-1</f>
        <v>0.022067729878599174</v>
      </c>
      <c r="G10" s="16">
        <f>'Tabla INPC'!G10/'Tabla INPC'!$M$9-1</f>
        <v>0.029407259718479573</v>
      </c>
      <c r="H10" s="16">
        <f>'Tabla INPC'!H10/'Tabla INPC'!$M$9-1</f>
        <v>0.03187021159653125</v>
      </c>
      <c r="I10" s="16">
        <f>'Tabla INPC'!I10/'Tabla INPC'!$M$9-1</f>
        <v>0.0392344043335493</v>
      </c>
      <c r="J10" s="16">
        <f>'Tabla INPC'!J10/'Tabla INPC'!$M$9-1</f>
        <v>0.051475175032395626</v>
      </c>
      <c r="K10" s="16">
        <f>'Tabla INPC'!K10/'Tabla INPC'!$M$9-1</f>
        <v>0.053938126910447304</v>
      </c>
      <c r="L10" s="16">
        <f>'Tabla INPC'!L10/'Tabla INPC'!$M$9-1</f>
        <v>0.05883936776941323</v>
      </c>
      <c r="M10" s="78">
        <f>'Tabla INPC'!M10/'Tabla INPC'!$M$9-1</f>
        <v>0.06864184948734553</v>
      </c>
    </row>
    <row r="11" spans="1:13" ht="13.5" customHeight="1">
      <c r="A11" s="77">
        <f t="shared" si="0"/>
        <v>1977</v>
      </c>
      <c r="B11" s="16">
        <f>'Tabla INPC'!B11/'Tabla INPC'!$M$10-1</f>
        <v>0.004586420475033215</v>
      </c>
      <c r="C11" s="16">
        <f>'Tabla INPC'!C11/'Tabla INPC'!$M$10-1</f>
        <v>0.01145451182238344</v>
      </c>
      <c r="D11" s="16">
        <f>'Tabla INPC'!D11/'Tabla INPC'!$M$10-1</f>
        <v>0.013759261425099423</v>
      </c>
      <c r="E11" s="16">
        <f>'Tabla INPC'!E11/'Tabla INPC'!$M$10-1</f>
        <v>0.020627352772449647</v>
      </c>
      <c r="F11" s="16">
        <f>'Tabla INPC'!F11/'Tabla INPC'!$M$10-1</f>
        <v>0.027518522850198845</v>
      </c>
      <c r="G11" s="16">
        <f>'Tabla INPC'!G11/'Tabla INPC'!$M$10-1</f>
        <v>0.036691363800265275</v>
      </c>
      <c r="H11" s="16">
        <f>'Tabla INPC'!H11/'Tabla INPC'!$M$10-1</f>
        <v>0.04127778427529849</v>
      </c>
      <c r="I11" s="16">
        <f>'Tabla INPC'!I11/'Tabla INPC'!$M$10-1</f>
        <v>0.04586420475033148</v>
      </c>
      <c r="J11" s="16">
        <f>'Tabla INPC'!J11/'Tabla INPC'!$M$10-1</f>
        <v>0.0527553748280809</v>
      </c>
      <c r="K11" s="16">
        <f>'Tabla INPC'!K11/'Tabla INPC'!$M$10-1</f>
        <v>0.057341795303113896</v>
      </c>
      <c r="L11" s="16">
        <f>'Tabla INPC'!L11/'Tabla INPC'!$M$10-1</f>
        <v>0.06432510677817116</v>
      </c>
      <c r="M11" s="78">
        <f>'Tabla INPC'!M11/'Tabla INPC'!$M$10-1</f>
        <v>0.08027389767827975</v>
      </c>
    </row>
    <row r="12" spans="1:13" ht="13.5" customHeight="1">
      <c r="A12" s="77">
        <f t="shared" si="0"/>
        <v>1978</v>
      </c>
      <c r="B12" s="16">
        <f>'Tabla INPC'!B12/'Tabla INPC'!$M$11-1</f>
        <v>0.004245448270666641</v>
      </c>
      <c r="C12" s="16">
        <f>'Tabla INPC'!C12/'Tabla INPC'!$M$11-1</f>
        <v>0.0063577314624660985</v>
      </c>
      <c r="D12" s="16">
        <f>'Tabla INPC'!D12/'Tabla INPC'!$M$11-1</f>
        <v>0.008491057171233551</v>
      </c>
      <c r="E12" s="16">
        <f>'Tabla INPC'!E12/'Tabla INPC'!$M$11-1</f>
        <v>0.010603340363033231</v>
      </c>
      <c r="F12" s="16">
        <f>'Tabla INPC'!F12/'Tabla INPC'!$M$11-1</f>
        <v>0.014848949263600364</v>
      </c>
      <c r="G12" s="16">
        <f>'Tabla INPC'!G12/'Tabla INPC'!$M$11-1</f>
        <v>0.02122788387293495</v>
      </c>
      <c r="H12" s="16">
        <f>'Tabla INPC'!H12/'Tabla INPC'!$M$11-1</f>
        <v>0.02971910167406877</v>
      </c>
      <c r="I12" s="16">
        <f>'Tabla INPC'!I12/'Tabla INPC'!$M$11-1</f>
        <v>0.03607683313653509</v>
      </c>
      <c r="J12" s="16">
        <f>'Tabla INPC'!J12/'Tabla INPC'!$M$11-1</f>
        <v>0.048835023615005024</v>
      </c>
      <c r="K12" s="16">
        <f>'Tabla INPC'!K12/'Tabla INPC'!$M$11-1</f>
        <v>0.05094714617690399</v>
      </c>
      <c r="L12" s="16">
        <f>'Tabla INPC'!L12/'Tabla INPC'!$M$11-1</f>
        <v>0.0551927550774709</v>
      </c>
      <c r="M12" s="78">
        <f>'Tabla INPC'!M12/'Tabla INPC'!$M$11-1</f>
        <v>0.07217519067973921</v>
      </c>
    </row>
    <row r="13" spans="1:13" ht="13.5" customHeight="1">
      <c r="A13" s="79">
        <f t="shared" si="0"/>
        <v>1979</v>
      </c>
      <c r="B13" s="16">
        <f>'Tabla INPC'!B13/'Tabla INPC'!$M$12-1</f>
        <v>0.0019898672877474155</v>
      </c>
      <c r="C13" s="16">
        <f>'Tabla INPC'!C13/'Tabla INPC'!$M$12-1</f>
        <v>0.007919617871171791</v>
      </c>
      <c r="D13" s="16">
        <f>'Tabla INPC'!D13/'Tabla INPC'!$M$12-1</f>
        <v>0.017829103030090554</v>
      </c>
      <c r="E13" s="16">
        <f>'Tabla INPC'!E13/'Tabla INPC'!$M$12-1</f>
        <v>0.031698397124595434</v>
      </c>
      <c r="F13" s="16">
        <f>'Tabla INPC'!F13/'Tabla INPC'!$M$12-1</f>
        <v>0.041587956643605484</v>
      </c>
      <c r="G13" s="16">
        <f>'Tabla INPC'!G13/'Tabla INPC'!$M$12-1</f>
        <v>0.05346738345036273</v>
      </c>
      <c r="H13" s="16">
        <f>'Tabla INPC'!H13/'Tabla INPC'!$M$12-1</f>
        <v>0.06534681025712041</v>
      </c>
      <c r="I13" s="16">
        <f>'Tabla INPC'!I13/'Tabla INPC'!$M$12-1</f>
        <v>0.08317576347036937</v>
      </c>
      <c r="J13" s="16">
        <f>'Tabla INPC'!J13/'Tabla INPC'!$M$12-1</f>
        <v>0.11881404389064154</v>
      </c>
      <c r="K13" s="16">
        <f>'Tabla INPC'!K13/'Tabla INPC'!$M$12-1</f>
        <v>0.15049251537532782</v>
      </c>
      <c r="L13" s="16">
        <f>'Tabla INPC'!L13/'Tabla INPC'!$M$12-1</f>
        <v>0.17228142734100427</v>
      </c>
      <c r="M13" s="78">
        <f>'Tabla INPC'!M13/'Tabla INPC'!$M$12-1</f>
        <v>0.2039597490088494</v>
      </c>
    </row>
    <row r="14" spans="1:13" ht="13.5" customHeight="1">
      <c r="A14" s="80" t="s">
        <v>15</v>
      </c>
      <c r="B14" s="3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81" t="s">
        <v>12</v>
      </c>
    </row>
    <row r="15" spans="1:13" ht="13.5" customHeight="1">
      <c r="A15" s="75">
        <f>A13+1</f>
        <v>1980</v>
      </c>
      <c r="B15" s="16">
        <f>'Tabla INPC'!B15/'Tabla INPC'!$M$13-1</f>
        <v>0.006577975615622789</v>
      </c>
      <c r="C15" s="16">
        <f>'Tabla INPC'!C15/'Tabla INPC'!$M$13-1</f>
        <v>0.023039464742774962</v>
      </c>
      <c r="D15" s="16">
        <f>'Tabla INPC'!D15/'Tabla INPC'!$M$13-1</f>
        <v>0.032906428166209256</v>
      </c>
      <c r="E15" s="16">
        <f>'Tabla INPC'!E15/'Tabla INPC'!$M$13-1</f>
        <v>0.04935136720526612</v>
      </c>
      <c r="F15" s="16">
        <f>'Tabla INPC'!F15/'Tabla INPC'!$M$13-1</f>
        <v>0.06085454948855884</v>
      </c>
      <c r="G15" s="16">
        <f>'Tabla INPC'!G15/'Tabla INPC'!$M$13-1</f>
        <v>0.07402705080789929</v>
      </c>
      <c r="H15" s="16">
        <f>'Tabla INPC'!H15/'Tabla INPC'!$M$13-1</f>
        <v>0.08718287760239263</v>
      </c>
      <c r="I15" s="16">
        <f>'Tabla INPC'!I15/'Tabla INPC'!$M$13-1</f>
        <v>0.09868605988568491</v>
      </c>
      <c r="J15" s="16">
        <f>'Tabla INPC'!J15/'Tabla INPC'!$M$13-1</f>
        <v>0.11841998673255327</v>
      </c>
      <c r="K15" s="16">
        <f>'Tabla INPC'!K15/'Tabla INPC'!$M$13-1</f>
        <v>0.15625162156643224</v>
      </c>
      <c r="L15" s="16">
        <f>'Tabla INPC'!L15/'Tabla INPC'!$M$13-1</f>
        <v>0.17269656060548932</v>
      </c>
      <c r="M15" s="78">
        <f>'Tabla INPC'!M15/'Tabla INPC'!$M$13-1</f>
        <v>0.19737224420812227</v>
      </c>
    </row>
    <row r="16" spans="1:13" ht="13.5" customHeight="1">
      <c r="A16" s="77">
        <f aca="true" t="shared" si="1" ref="A16:A24">A15+1</f>
        <v>1981</v>
      </c>
      <c r="B16" s="16">
        <f>'Tabla INPC'!B16/'Tabla INPC'!$M$15-1</f>
        <v>0.013734087024190433</v>
      </c>
      <c r="C16" s="16">
        <f>'Tabla INPC'!C16/'Tabla INPC'!$M$15-1</f>
        <v>0.01786125531263938</v>
      </c>
      <c r="D16" s="16">
        <f>'Tabla INPC'!D16/'Tabla INPC'!$M$15-1</f>
        <v>0.02197460159362552</v>
      </c>
      <c r="E16" s="16">
        <f>'Tabla INPC'!E16/'Tabla INPC'!$M$15-1</f>
        <v>0.026101769882074466</v>
      </c>
      <c r="F16" s="16">
        <f>'Tabla INPC'!F16/'Tabla INPC'!$M$15-1</f>
        <v>0.039835960831132944</v>
      </c>
      <c r="G16" s="16">
        <f>'Tabla INPC'!G16/'Tabla INPC'!$M$15-1</f>
        <v>0.050823313590379726</v>
      </c>
      <c r="H16" s="16">
        <f>'Tabla INPC'!H16/'Tabla INPC'!$M$15-1</f>
        <v>0.06319099644826376</v>
      </c>
      <c r="I16" s="16">
        <f>'Tabla INPC'!I16/'Tabla INPC'!$M$15-1</f>
        <v>0.07005118091906182</v>
      </c>
      <c r="J16" s="16">
        <f>'Tabla INPC'!J16/'Tabla INPC'!$M$15-1</f>
        <v>0.08241886377694563</v>
      </c>
      <c r="K16" s="16">
        <f>'Tabla INPC'!K16/'Tabla INPC'!$M$15-1</f>
        <v>0.08379908995071483</v>
      </c>
      <c r="L16" s="16">
        <f>'Tabla INPC'!L16/'Tabla INPC'!$M$15-1</f>
        <v>0.09478644270996162</v>
      </c>
      <c r="M16" s="78">
        <f>'Tabla INPC'!M16/'Tabla INPC'!$M$15-1</f>
        <v>0.10439346537057115</v>
      </c>
    </row>
    <row r="17" spans="1:13" ht="13.5" customHeight="1">
      <c r="A17" s="77">
        <f t="shared" si="1"/>
        <v>1982</v>
      </c>
      <c r="B17" s="16">
        <f>'Tabla INPC'!B17/'Tabla INPC'!$M$16-1</f>
        <v>0.011198620098439305</v>
      </c>
      <c r="C17" s="16">
        <f>'Tabla INPC'!C17/'Tabla INPC'!$M$16-1</f>
        <v>0.014935665289180333</v>
      </c>
      <c r="D17" s="16">
        <f>'Tabla INPC'!D17/'Tabla INPC'!$M$16-1</f>
        <v>0.017422856925079833</v>
      </c>
      <c r="E17" s="16">
        <f>'Tabla INPC'!E17/'Tabla INPC'!$M$16-1</f>
        <v>0.019910048560979332</v>
      </c>
      <c r="F17" s="16">
        <f>'Tabla INPC'!F17/'Tabla INPC'!$M$16-1</f>
        <v>0.04975634819177288</v>
      </c>
      <c r="G17" s="16">
        <f>'Tabla INPC'!G17/'Tabla INPC'!$M$16-1</f>
        <v>0.05349339338251369</v>
      </c>
      <c r="H17" s="16">
        <f>'Tabla INPC'!H17/'Tabla INPC'!$M$16-1</f>
        <v>0.05846768255300594</v>
      </c>
      <c r="I17" s="16">
        <f>'Tabla INPC'!I17/'Tabla INPC'!$M$16-1</f>
        <v>0.062192306371270156</v>
      </c>
      <c r="J17" s="16">
        <f>'Tabla INPC'!J17/'Tabla INPC'!$M$16-1</f>
        <v>0.06841644909660394</v>
      </c>
      <c r="K17" s="16">
        <f>'Tabla INPC'!K17/'Tabla INPC'!$M$16-1</f>
        <v>0.07090364073250344</v>
      </c>
      <c r="L17" s="16">
        <f>'Tabla INPC'!L17/'Tabla INPC'!$M$16-1</f>
        <v>0.07587802400430244</v>
      </c>
      <c r="M17" s="78">
        <f>'Tabla INPC'!M17/'Tabla INPC'!$M$16-1</f>
        <v>0.07836521564020171</v>
      </c>
    </row>
    <row r="18" spans="1:13" ht="13.5" customHeight="1">
      <c r="A18" s="77">
        <f t="shared" si="1"/>
        <v>1983</v>
      </c>
      <c r="B18" s="16">
        <f>'Tabla INPC'!B18/'Tabla INPC'!$M$17-1</f>
        <v>0</v>
      </c>
      <c r="C18" s="16">
        <f>'Tabla INPC'!C18/'Tabla INPC'!$M$17-1</f>
        <v>0.0023064464615756286</v>
      </c>
      <c r="D18" s="16">
        <f>'Tabla INPC'!D18/'Tabla INPC'!$M$17-1</f>
        <v>0.011532232307877699</v>
      </c>
      <c r="E18" s="16">
        <f>'Tabla INPC'!E18/'Tabla INPC'!$M$17-1</f>
        <v>0.01845157169260414</v>
      </c>
      <c r="F18" s="16">
        <f>'Tabla INPC'!F18/'Tabla INPC'!$M$17-1</f>
        <v>0.023064464615755176</v>
      </c>
      <c r="G18" s="16">
        <f>'Tabla INPC'!G18/'Tabla INPC'!$M$17-1</f>
        <v>0.028836383754435202</v>
      </c>
      <c r="H18" s="16">
        <f>'Tabla INPC'!H18/'Tabla INPC'!$M$17-1</f>
        <v>0.03459669692363265</v>
      </c>
      <c r="I18" s="16">
        <f>'Tabla INPC'!I18/'Tabla INPC'!$M$17-1</f>
        <v>0.03920958984678391</v>
      </c>
      <c r="J18" s="16">
        <f>'Tabla INPC'!J18/'Tabla INPC'!$M$17-1</f>
        <v>0.05190084837019038</v>
      </c>
      <c r="K18" s="16">
        <f>'Tabla INPC'!K18/'Tabla INPC'!$M$17-1</f>
        <v>0.06112654695356401</v>
      </c>
      <c r="L18" s="16">
        <f>'Tabla INPC'!L18/'Tabla INPC'!$M$17-1</f>
        <v>0.06343299341513942</v>
      </c>
      <c r="M18" s="78">
        <f>'Tabla INPC'!M18/'Tabla INPC'!$M$17-1</f>
        <v>0.07035233279986608</v>
      </c>
    </row>
    <row r="19" spans="1:13" ht="13.5" customHeight="1">
      <c r="A19" s="77">
        <f t="shared" si="1"/>
        <v>1984</v>
      </c>
      <c r="B19" s="16">
        <f>'Tabla INPC'!B19/'Tabla INPC'!$M$18-1</f>
        <v>-0.0010720023779882126</v>
      </c>
      <c r="C19" s="16">
        <f>'Tabla INPC'!C19/'Tabla INPC'!$M$18-1</f>
        <v>0.006464543657906274</v>
      </c>
      <c r="D19" s="16">
        <f>'Tabla INPC'!D19/'Tabla INPC'!$M$18-1</f>
        <v>0.01832162859573061</v>
      </c>
      <c r="E19" s="16">
        <f>'Tabla INPC'!E19/'Tabla INPC'!$M$18-1</f>
        <v>0.03987010745541819</v>
      </c>
      <c r="F19" s="16">
        <f>'Tabla INPC'!F19/'Tabla INPC'!$M$18-1</f>
        <v>0.061429347917804966</v>
      </c>
      <c r="G19" s="16">
        <f>'Tabla INPC'!G19/'Tabla INPC'!$M$18-1</f>
        <v>0.07220358734764876</v>
      </c>
      <c r="H19" s="16">
        <f>'Tabla INPC'!H19/'Tabla INPC'!$M$18-1</f>
        <v>0.08620467704144952</v>
      </c>
      <c r="I19" s="16">
        <f>'Tabla INPC'!I19/'Tabla INPC'!$M$18-1</f>
        <v>0.0959069140933051</v>
      </c>
      <c r="J19" s="16">
        <f>'Tabla INPC'!J19/'Tabla INPC'!$M$18-1</f>
        <v>0.11638339057500446</v>
      </c>
      <c r="K19" s="16">
        <f>'Tabla INPC'!K19/'Tabla INPC'!$M$18-1</f>
        <v>0.13146724424949285</v>
      </c>
      <c r="L19" s="16">
        <f>'Tabla INPC'!L19/'Tabla INPC'!$M$18-1</f>
        <v>0.1476340249592547</v>
      </c>
      <c r="M19" s="78">
        <f>'Tabla INPC'!M19/'Tabla INPC'!$M$18-1</f>
        <v>0.15732541888111773</v>
      </c>
    </row>
    <row r="20" spans="1:13" ht="13.5" customHeight="1">
      <c r="A20" s="77">
        <f t="shared" si="1"/>
        <v>1985</v>
      </c>
      <c r="B20" s="16">
        <f>'Tabla INPC'!B20/'Tabla INPC'!$M$19-1</f>
        <v>0.006521406203264357</v>
      </c>
      <c r="C20" s="16">
        <f>'Tabla INPC'!C20/'Tabla INPC'!$M$19-1</f>
        <v>0.010245247139985647</v>
      </c>
      <c r="D20" s="16">
        <f>'Tabla INPC'!D20/'Tabla INPC'!$M$19-1</f>
        <v>0.010245247139985647</v>
      </c>
      <c r="E20" s="16">
        <f>'Tabla INPC'!E20/'Tabla INPC'!$M$19-1</f>
        <v>0.022352414748331828</v>
      </c>
      <c r="F20" s="16">
        <f>'Tabla INPC'!F20/'Tabla INPC'!$M$19-1</f>
        <v>0.024214335216692362</v>
      </c>
      <c r="G20" s="16">
        <f>'Tabla INPC'!G20/'Tabla INPC'!$M$19-1</f>
        <v>0.027938176153413652</v>
      </c>
      <c r="H20" s="16">
        <f>'Tabla INPC'!H20/'Tabla INPC'!$M$19-1</f>
        <v>0.0353857875822845</v>
      </c>
      <c r="I20" s="16">
        <f>'Tabla INPC'!I20/'Tabla INPC'!$M$19-1</f>
        <v>0.037247708050645034</v>
      </c>
      <c r="J20" s="16">
        <f>'Tabla INPC'!J20/'Tabla INPC'!$M$19-1</f>
        <v>0.04563103472227015</v>
      </c>
      <c r="K20" s="16">
        <f>'Tabla INPC'!K20/'Tabla INPC'!$M$19-1</f>
        <v>0.05866447800079433</v>
      </c>
      <c r="L20" s="16">
        <f>'Tabla INPC'!L20/'Tabla INPC'!$M$19-1</f>
        <v>0.07635740701422233</v>
      </c>
      <c r="M20" s="78">
        <f>'Tabla INPC'!M20/'Tabla INPC'!$M$19-1</f>
        <v>0.09125270031653554</v>
      </c>
    </row>
    <row r="21" spans="1:13" ht="13.5" customHeight="1">
      <c r="A21" s="77">
        <f t="shared" si="1"/>
        <v>1986</v>
      </c>
      <c r="B21" s="16">
        <f>'Tabla INPC'!B21/'Tabla INPC'!$M$20-1</f>
        <v>0.017919634449579336</v>
      </c>
      <c r="C21" s="16">
        <f>'Tabla INPC'!C21/'Tabla INPC'!$M$20-1</f>
        <v>0.019625857460821905</v>
      </c>
      <c r="D21" s="16">
        <f>'Tabla INPC'!D21/'Tabla INPC'!$M$20-1</f>
        <v>0.02047467613490994</v>
      </c>
      <c r="E21" s="16">
        <f>'Tabla INPC'!E21/'Tabla INPC'!$M$20-1</f>
        <v>0.027299568179880218</v>
      </c>
      <c r="F21" s="16">
        <f>'Tabla INPC'!F21/'Tabla INPC'!$M$20-1</f>
        <v>0.03410728889871839</v>
      </c>
      <c r="G21" s="16">
        <f>'Tabla INPC'!G21/'Tabla INPC'!$M$20-1</f>
        <v>0.05119437224633416</v>
      </c>
      <c r="H21" s="16">
        <f>'Tabla INPC'!H21/'Tabla INPC'!$M$20-1</f>
        <v>0.061432549513938506</v>
      </c>
      <c r="I21" s="16">
        <f>'Tabla INPC'!I21/'Tabla INPC'!$M$20-1</f>
        <v>0.07082106890730522</v>
      </c>
      <c r="J21" s="16">
        <f>'Tabla INPC'!J21/'Tabla INPC'!$M$20-1</f>
        <v>0.07678855661512118</v>
      </c>
      <c r="K21" s="16">
        <f>'Tabla INPC'!K21/'Tabla INPC'!$M$20-1</f>
        <v>0.09982686009842778</v>
      </c>
      <c r="L21" s="16">
        <f>'Tabla INPC'!L21/'Tabla INPC'!$M$20-1</f>
        <v>0.1151913883088187</v>
      </c>
      <c r="M21" s="78">
        <f>'Tabla INPC'!M21/'Tabla INPC'!$M$20-1</f>
        <v>0.12713494938751624</v>
      </c>
    </row>
    <row r="22" spans="1:13" ht="13.5" customHeight="1">
      <c r="A22" s="77">
        <f t="shared" si="1"/>
        <v>1987</v>
      </c>
      <c r="B22" s="16">
        <f>'Tabla INPC'!B22/'Tabla INPC'!$M$21-1</f>
        <v>0.01892593294499134</v>
      </c>
      <c r="C22" s="16">
        <f>'Tabla INPC'!C22/'Tabla INPC'!$M$21-1</f>
        <v>0.04465996475105549</v>
      </c>
      <c r="D22" s="16">
        <f>'Tabla INPC'!D22/'Tabla INPC'!$M$21-1</f>
        <v>0.06888790112884702</v>
      </c>
      <c r="E22" s="16">
        <f>'Tabla INPC'!E22/'Tabla INPC'!$M$21-1</f>
        <v>0.09916324277230837</v>
      </c>
      <c r="F22" s="16">
        <f>'Tabla INPC'!F22/'Tabla INPC'!$M$21-1</f>
        <v>0.14609767106456606</v>
      </c>
      <c r="G22" s="16">
        <f>'Tabla INPC'!G22/'Tabla INPC'!$M$21-1</f>
        <v>0.19530656289802595</v>
      </c>
      <c r="H22" s="16">
        <f>'Tabla INPC'!H22/'Tabla INPC'!$M$21-1</f>
        <v>0.258892460594073</v>
      </c>
      <c r="I22" s="16">
        <f>'Tabla INPC'!I22/'Tabla INPC'!$M$21-1</f>
        <v>0.26797508026886696</v>
      </c>
      <c r="J22" s="16">
        <f>'Tabla INPC'!J22/'Tabla INPC'!$M$21-1</f>
        <v>0.2861478795909438</v>
      </c>
      <c r="K22" s="16">
        <f>'Tabla INPC'!K22/'Tabla INPC'!$M$21-1</f>
        <v>0.31793704845272286</v>
      </c>
      <c r="L22" s="16">
        <f>'Tabla INPC'!L22/'Tabla INPC'!$M$21-1</f>
        <v>0.35578885707018637</v>
      </c>
      <c r="M22" s="78">
        <f>'Tabla INPC'!M22/'Tabla INPC'!$M$21-1</f>
        <v>0.4027232853624443</v>
      </c>
    </row>
    <row r="23" spans="1:13" ht="13.5" customHeight="1">
      <c r="A23" s="77">
        <f t="shared" si="1"/>
        <v>1988</v>
      </c>
      <c r="B23" s="16">
        <f>'Tabla INPC'!B23/'Tabla INPC'!$M$22-1</f>
        <v>-0.016187475765127912</v>
      </c>
      <c r="C23" s="16">
        <f>'Tabla INPC'!C23/'Tabla INPC'!$M$22-1</f>
        <v>-0.015108310714119333</v>
      </c>
      <c r="D23" s="16">
        <f>'Tabla INPC'!D23/'Tabla INPC'!$M$22-1</f>
        <v>0.0037797520121092276</v>
      </c>
      <c r="E23" s="16">
        <f>'Tabla INPC'!E23/'Tabla INPC'!$M$22-1</f>
        <v>0.004316660204034095</v>
      </c>
      <c r="F23" s="16">
        <f>'Tabla INPC'!F23/'Tabla INPC'!$M$22-1</f>
        <v>0.017808897675220203</v>
      </c>
      <c r="G23" s="16">
        <f>'Tabla INPC'!G23/'Tabla INPC'!$M$22-1</f>
        <v>0.06853504456930026</v>
      </c>
      <c r="H23" s="16">
        <f>'Tabla INPC'!H23/'Tabla INPC'!$M$22-1</f>
        <v>0.12304094347548955</v>
      </c>
      <c r="I23" s="16">
        <f>'Tabla INPC'!I23/'Tabla INPC'!$M$22-1</f>
        <v>0.14948859188497776</v>
      </c>
      <c r="J23" s="16">
        <f>'Tabla INPC'!J23/'Tabla INPC'!$M$22-1</f>
        <v>0.16891356280313108</v>
      </c>
      <c r="K23" s="16">
        <f>'Tabla INPC'!K23/'Tabla INPC'!$M$22-1</f>
        <v>0.22018196655629496</v>
      </c>
      <c r="L23" s="16">
        <f>'Tabla INPC'!L23/'Tabla INPC'!$M$22-1</f>
        <v>0.26875521367455746</v>
      </c>
      <c r="M23" s="78">
        <f>'Tabla INPC'!M23/'Tabla INPC'!$M$22-1</f>
        <v>0.35509915591907815</v>
      </c>
    </row>
    <row r="24" spans="1:13" ht="13.5" customHeight="1">
      <c r="A24" s="79">
        <f t="shared" si="1"/>
        <v>1989</v>
      </c>
      <c r="B24" s="16">
        <f>'Tabla INPC'!B24/'Tabla INPC'!$M$23-1</f>
        <v>0.011149228931422561</v>
      </c>
      <c r="C24" s="16">
        <f>'Tabla INPC'!C24/'Tabla INPC'!$M$23-1</f>
        <v>0.04301215326033314</v>
      </c>
      <c r="D24" s="16">
        <f>'Tabla INPC'!D24/'Tabla INPC'!$M$23-1</f>
        <v>0.26483596275788623</v>
      </c>
      <c r="E24" s="16">
        <f>'Tabla INPC'!E24/'Tabla INPC'!$M$23-1</f>
        <v>0.43568391417437247</v>
      </c>
      <c r="F24" s="16">
        <f>'Tabla INPC'!F24/'Tabla INPC'!$M$23-1</f>
        <v>0.5268825844888521</v>
      </c>
      <c r="G24" s="16">
        <f>'Tabla INPC'!G24/'Tabla INPC'!$M$23-1</f>
        <v>0.575865505168383</v>
      </c>
      <c r="H24" s="16">
        <f>'Tabla INPC'!H24/'Tabla INPC'!$M$23-1</f>
        <v>0.614895790953208</v>
      </c>
      <c r="I24" s="16">
        <f>'Tabla INPC'!I24/'Tabla INPC'!$M$23-1</f>
        <v>0.6499401718046784</v>
      </c>
      <c r="J24" s="16">
        <f>'Tabla INPC'!J24/'Tabla INPC'!$M$23-1</f>
        <v>0.7041015238661514</v>
      </c>
      <c r="K24" s="16">
        <f>'Tabla INPC'!K24/'Tabla INPC'!$M$23-1</f>
        <v>0.755477572358551</v>
      </c>
      <c r="L24" s="16">
        <f>'Tabla INPC'!L24/'Tabla INPC'!$M$23-1</f>
        <v>0.7789725639975484</v>
      </c>
      <c r="M24" s="78">
        <f>'Tabla INPC'!M24/'Tabla INPC'!$M$23-1</f>
        <v>0.810035107503793</v>
      </c>
    </row>
    <row r="25" spans="1:13" ht="13.5" customHeight="1">
      <c r="A25" s="80" t="s">
        <v>15</v>
      </c>
      <c r="B25" s="3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9</v>
      </c>
      <c r="K25" s="4" t="s">
        <v>10</v>
      </c>
      <c r="L25" s="4" t="s">
        <v>11</v>
      </c>
      <c r="M25" s="81" t="s">
        <v>12</v>
      </c>
    </row>
    <row r="26" spans="1:13" ht="13.5" customHeight="1">
      <c r="A26" s="77">
        <f>A24+1</f>
        <v>1990</v>
      </c>
      <c r="B26" s="16">
        <f>'Tabla INPC'!B26/'Tabla INPC'!$M$24-1</f>
        <v>0.01542076231498557</v>
      </c>
      <c r="C26" s="16">
        <f>'Tabla INPC'!C26/'Tabla INPC'!$M$24-1</f>
        <v>0.04334541589711782</v>
      </c>
      <c r="D26" s="16">
        <f>'Tabla INPC'!D26/'Tabla INPC'!$M$24-1</f>
        <v>0.061826639743478795</v>
      </c>
      <c r="E26" s="16">
        <f>'Tabla INPC'!E26/'Tabla INPC'!$M$24-1</f>
        <v>0.08954957416499232</v>
      </c>
      <c r="F26" s="16">
        <f>'Tabla INPC'!F26/'Tabla INPC'!$M$24-1</f>
        <v>0.11661143637775506</v>
      </c>
      <c r="G26" s="16">
        <f>'Tabla INPC'!G26/'Tabla INPC'!$M$24-1</f>
        <v>0.1478563826827215</v>
      </c>
      <c r="H26" s="16">
        <f>'Tabla INPC'!H26/'Tabla INPC'!$M$24-1</f>
        <v>0.19251951509696785</v>
      </c>
      <c r="I26" s="16">
        <f>'Tabla INPC'!I26/'Tabla INPC'!$M$24-1</f>
        <v>0.23014303499844102</v>
      </c>
      <c r="J26" s="16">
        <f>'Tabla INPC'!J26/'Tabla INPC'!$M$24-1</f>
        <v>0.24906643297118491</v>
      </c>
      <c r="K26" s="16">
        <f>'Tabla INPC'!K26/'Tabla INPC'!$M$24-1</f>
        <v>0.2820690892619604</v>
      </c>
      <c r="L26" s="16">
        <f>'Tabla INPC'!L26/'Tabla INPC'!$M$24-1</f>
        <v>0.3190337342586269</v>
      </c>
      <c r="M26" s="78">
        <f>'Tabla INPC'!M26/'Tabla INPC'!$M$24-1</f>
        <v>0.36479791570406306</v>
      </c>
    </row>
    <row r="27" spans="1:13" ht="13.5" customHeight="1">
      <c r="A27" s="77">
        <f aca="true" t="shared" si="2" ref="A27:A39">A26+1</f>
        <v>1991</v>
      </c>
      <c r="B27" s="16">
        <f>'Tabla INPC'!B27/'Tabla INPC'!$M$26-1</f>
        <v>0.023214224947812667</v>
      </c>
      <c r="C27" s="16">
        <f>'Tabla INPC'!C27/'Tabla INPC'!$M$26-1</f>
        <v>0.04094807372022968</v>
      </c>
      <c r="D27" s="16">
        <f>'Tabla INPC'!D27/'Tabla INPC'!$M$26-1</f>
        <v>0.05884229893637327</v>
      </c>
      <c r="E27" s="16">
        <f>'Tabla INPC'!E27/'Tabla INPC'!$M$26-1</f>
        <v>0.0883436366264232</v>
      </c>
      <c r="F27" s="16">
        <f>'Tabla INPC'!F27/'Tabla INPC'!$M$26-1</f>
        <v>0.11413848430905116</v>
      </c>
      <c r="G27" s="16">
        <f>'Tabla INPC'!G27/'Tabla INPC'!$M$26-1</f>
        <v>0.1349340851474632</v>
      </c>
      <c r="H27" s="16">
        <f>'Tabla INPC'!H27/'Tabla INPC'!$M$26-1</f>
        <v>0.17056215913602357</v>
      </c>
      <c r="I27" s="16">
        <f>'Tabla INPC'!I27/'Tabla INPC'!$M$26-1</f>
        <v>0.19780687134208708</v>
      </c>
      <c r="J27" s="16">
        <f>'Tabla INPC'!J27/'Tabla INPC'!$M$26-1</f>
        <v>0.2202159697078916</v>
      </c>
      <c r="K27" s="16">
        <f>'Tabla INPC'!K27/'Tabla INPC'!$M$26-1</f>
        <v>0.24697632041625428</v>
      </c>
      <c r="L27" s="16">
        <f>'Tabla INPC'!L27/'Tabla INPC'!$M$26-1</f>
        <v>0.27889628221570506</v>
      </c>
      <c r="M27" s="78">
        <f>'Tabla INPC'!M27/'Tabla INPC'!$M$26-1</f>
        <v>0.31017149387687404</v>
      </c>
    </row>
    <row r="28" spans="1:13" ht="13.5" customHeight="1">
      <c r="A28" s="77">
        <f t="shared" si="2"/>
        <v>1992</v>
      </c>
      <c r="B28" s="16">
        <f>'Tabla INPC'!B28/'Tabla INPC'!$M$27-1</f>
        <v>0.012797350303646704</v>
      </c>
      <c r="C28" s="16">
        <f>'Tabla INPC'!C28/'Tabla INPC'!$M$27-1</f>
        <v>0.03937503527664665</v>
      </c>
      <c r="D28" s="16">
        <f>'Tabla INPC'!D28/'Tabla INPC'!$M$27-1</f>
        <v>0.06238554203161395</v>
      </c>
      <c r="E28" s="16">
        <f>'Tabla INPC'!E28/'Tabla INPC'!$M$27-1</f>
        <v>0.0857645131556537</v>
      </c>
      <c r="F28" s="16">
        <f>'Tabla INPC'!F28/'Tabla INPC'!$M$27-1</f>
        <v>0.11332642994826259</v>
      </c>
      <c r="G28" s="16">
        <f>'Tabla INPC'!G28/'Tabla INPC'!$M$27-1</f>
        <v>0.14310407622412535</v>
      </c>
      <c r="H28" s="16">
        <f>'Tabla INPC'!H28/'Tabla INPC'!$M$27-1</f>
        <v>0.1762028543998151</v>
      </c>
      <c r="I28" s="16">
        <f>'Tabla INPC'!I28/'Tabla INPC'!$M$27-1</f>
        <v>0.20302783314492268</v>
      </c>
      <c r="J28" s="16">
        <f>'Tabla INPC'!J28/'Tabla INPC'!$M$27-1</f>
        <v>0.22775949114828586</v>
      </c>
      <c r="K28" s="16">
        <f>'Tabla INPC'!K28/'Tabla INPC'!$M$27-1</f>
        <v>0.2570450261690229</v>
      </c>
      <c r="L28" s="16">
        <f>'Tabla INPC'!L28/'Tabla INPC'!$M$27-1</f>
        <v>0.28866747057933506</v>
      </c>
      <c r="M28" s="78">
        <f>'Tabla INPC'!M28/'Tabla INPC'!$M$27-1</f>
        <v>0.31856876374125176</v>
      </c>
    </row>
    <row r="29" spans="1:13" ht="13.5" customHeight="1">
      <c r="A29" s="77">
        <f t="shared" si="2"/>
        <v>1993</v>
      </c>
      <c r="B29" s="16">
        <f>'Tabla INPC'!B29/'Tabla INPC'!$M$28-1</f>
        <v>0.029674417595206837</v>
      </c>
      <c r="C29" s="16">
        <f>'Tabla INPC'!C29/'Tabla INPC'!$M$28-1</f>
        <v>0.05664348000922037</v>
      </c>
      <c r="D29" s="16">
        <f>'Tabla INPC'!D29/'Tabla INPC'!$M$28-1</f>
        <v>0.08090626235600973</v>
      </c>
      <c r="E29" s="16">
        <f>'Tabla INPC'!E29/'Tabla INPC'!$M$28-1</f>
        <v>0.11160842601673893</v>
      </c>
      <c r="F29" s="16">
        <f>'Tabla INPC'!F29/'Tabla INPC'!$M$28-1</f>
        <v>0.142403417170063</v>
      </c>
      <c r="G29" s="16">
        <f>'Tabla INPC'!G29/'Tabla INPC'!$M$28-1</f>
        <v>0.17842437446621795</v>
      </c>
      <c r="H29" s="16">
        <f>'Tabla INPC'!H29/'Tabla INPC'!$M$28-1</f>
        <v>0.21509892965763755</v>
      </c>
      <c r="I29" s="16">
        <f>'Tabla INPC'!I29/'Tabla INPC'!$M$28-1</f>
        <v>0.2531725761859511</v>
      </c>
      <c r="J29" s="16">
        <f>'Tabla INPC'!J29/'Tabla INPC'!$M$28-1</f>
        <v>0.2946989352295464</v>
      </c>
      <c r="K29" s="16">
        <f>'Tabla INPC'!K29/'Tabla INPC'!$M$28-1</f>
        <v>0.3590889852830368</v>
      </c>
      <c r="L29" s="16">
        <f>'Tabla INPC'!L29/'Tabla INPC'!$M$28-1</f>
        <v>0.40864041802928197</v>
      </c>
      <c r="M29" s="78">
        <f>'Tabla INPC'!M29/'Tabla INPC'!$M$28-1</f>
        <v>0.4594062190734616</v>
      </c>
    </row>
    <row r="30" spans="1:13" ht="13.5" customHeight="1">
      <c r="A30" s="77">
        <f t="shared" si="2"/>
        <v>1994</v>
      </c>
      <c r="B30" s="16">
        <f>'Tabla INPC'!B30/'Tabla INPC'!$M$29-1</f>
        <v>0.04296928245156151</v>
      </c>
      <c r="C30" s="16">
        <f>'Tabla INPC'!C30/'Tabla INPC'!$M$29-1</f>
        <v>0.06259955060289979</v>
      </c>
      <c r="D30" s="16">
        <f>'Tabla INPC'!D30/'Tabla INPC'!$M$29-1</f>
        <v>0.09252461277147228</v>
      </c>
      <c r="E30" s="16">
        <f>'Tabla INPC'!E30/'Tabla INPC'!$M$29-1</f>
        <v>0.12826916671781752</v>
      </c>
      <c r="F30" s="16">
        <f>'Tabla INPC'!F30/'Tabla INPC'!$M$29-1</f>
        <v>0.1867127626562688</v>
      </c>
      <c r="G30" s="16">
        <f>'Tabla INPC'!G30/'Tabla INPC'!$M$29-1</f>
        <v>0.2940081102634824</v>
      </c>
      <c r="H30" s="16">
        <f>'Tabla INPC'!H30/'Tabla INPC'!$M$29-1</f>
        <v>0.37591923453491183</v>
      </c>
      <c r="I30" s="16">
        <f>'Tabla INPC'!I30/'Tabla INPC'!$M$29-1</f>
        <v>0.4476627871506129</v>
      </c>
      <c r="J30" s="16">
        <f>'Tabla INPC'!J30/'Tabla INPC'!$M$29-1</f>
        <v>0.5054028044379151</v>
      </c>
      <c r="K30" s="16">
        <f>'Tabla INPC'!K30/'Tabla INPC'!$M$29-1</f>
        <v>0.5824537471392626</v>
      </c>
      <c r="L30" s="16">
        <f>'Tabla INPC'!L30/'Tabla INPC'!$M$29-1</f>
        <v>0.650104956271268</v>
      </c>
      <c r="M30" s="78">
        <f>'Tabla INPC'!M30/'Tabla INPC'!$M$29-1</f>
        <v>0.7083570752506962</v>
      </c>
    </row>
    <row r="31" spans="1:13" ht="13.5" customHeight="1">
      <c r="A31" s="77">
        <f t="shared" si="2"/>
        <v>1995</v>
      </c>
      <c r="B31" s="16">
        <f>'Tabla INPC'!B31/'Tabla INPC'!$M$30-1</f>
        <v>0.03140307994201619</v>
      </c>
      <c r="C31" s="16">
        <f>'Tabla INPC'!C31/'Tabla INPC'!$M$30-1</f>
        <v>0.055769776418346684</v>
      </c>
      <c r="D31" s="16">
        <f>'Tabla INPC'!D31/'Tabla INPC'!$M$30-1</f>
        <v>0.08983049195896164</v>
      </c>
      <c r="E31" s="16">
        <f>'Tabla INPC'!E31/'Tabla INPC'!$M$30-1</f>
        <v>0.13399708025329304</v>
      </c>
      <c r="F31" s="16">
        <f>'Tabla INPC'!F31/'Tabla INPC'!$M$30-1</f>
        <v>0.18905561693301975</v>
      </c>
      <c r="G31" s="16">
        <f>'Tabla INPC'!G31/'Tabla INPC'!$M$30-1</f>
        <v>0.22109508656161303</v>
      </c>
      <c r="H31" s="16">
        <f>'Tabla INPC'!H31/'Tabla INPC'!$M$30-1</f>
        <v>0.2548188041284323</v>
      </c>
      <c r="I31" s="16">
        <f>'Tabla INPC'!I31/'Tabla INPC'!$M$30-1</f>
        <v>0.2940074901647378</v>
      </c>
      <c r="J31" s="16">
        <f>'Tabla INPC'!J31/'Tabla INPC'!$M$30-1</f>
        <v>0.33731314711175386</v>
      </c>
      <c r="K31" s="16">
        <f>'Tabla INPC'!K31/'Tabla INPC'!$M$30-1</f>
        <v>0.3992215169818023</v>
      </c>
      <c r="L31" s="16">
        <f>'Tabla INPC'!L31/'Tabla INPC'!$M$30-1</f>
        <v>0.47733636167189464</v>
      </c>
      <c r="M31" s="78">
        <f>'Tabla INPC'!M31/'Tabla INPC'!$M$30-1</f>
        <v>0.5661562278430488</v>
      </c>
    </row>
    <row r="32" spans="1:13" ht="13.5" customHeight="1">
      <c r="A32" s="77">
        <f t="shared" si="2"/>
        <v>1996</v>
      </c>
      <c r="B32" s="16">
        <f>'Tabla INPC'!B32/'Tabla INPC'!$M$31-1</f>
        <v>0.08113671817191737</v>
      </c>
      <c r="C32" s="16">
        <f>'Tabla INPC'!C32/'Tabla INPC'!$M$31-1</f>
        <v>0.16733993392341362</v>
      </c>
      <c r="D32" s="16">
        <f>'Tabla INPC'!D32/'Tabla INPC'!$M$31-1</f>
        <v>0.23939504737088146</v>
      </c>
      <c r="E32" s="16">
        <f>'Tabla INPC'!E32/'Tabla INPC'!$M$31-1</f>
        <v>0.345386347711397</v>
      </c>
      <c r="F32" s="16">
        <f>'Tabla INPC'!F32/'Tabla INPC'!$M$31-1</f>
        <v>0.5147815053594536</v>
      </c>
      <c r="G32" s="16">
        <f>'Tabla INPC'!G32/'Tabla INPC'!$M$31-1</f>
        <v>0.6227326909283166</v>
      </c>
      <c r="H32" s="16">
        <f>'Tabla INPC'!H32/'Tabla INPC'!$M$31-1</f>
        <v>0.7036302166598245</v>
      </c>
      <c r="I32" s="16">
        <f>'Tabla INPC'!I32/'Tabla INPC'!$M$31-1</f>
        <v>0.7737497007947352</v>
      </c>
      <c r="J32" s="16">
        <f>'Tabla INPC'!J32/'Tabla INPC'!$M$31-1</f>
        <v>0.8373682559551932</v>
      </c>
      <c r="K32" s="16">
        <f>'Tabla INPC'!K32/'Tabla INPC'!$M$31-1</f>
        <v>0.9153503309039404</v>
      </c>
      <c r="L32" s="16">
        <f>'Tabla INPC'!L32/'Tabla INPC'!$M$31-1</f>
        <v>0.9737830345525547</v>
      </c>
      <c r="M32" s="78">
        <f>'Tabla INPC'!M32/'Tabla INPC'!$M$31-1</f>
        <v>1.0324309133974903</v>
      </c>
    </row>
    <row r="33" spans="1:13" ht="13.5" customHeight="1">
      <c r="A33" s="77">
        <f t="shared" si="2"/>
        <v>1997</v>
      </c>
      <c r="B33" s="16">
        <f>'Tabla INPC'!B33/'Tabla INPC'!$M$32-1</f>
        <v>0.026221997550578857</v>
      </c>
      <c r="C33" s="16">
        <f>'Tabla INPC'!C33/'Tabla INPC'!$M$32-1</f>
        <v>0.04975124303751999</v>
      </c>
      <c r="D33" s="16">
        <f>'Tabla INPC'!D33/'Tabla INPC'!$M$32-1</f>
        <v>0.06602545039425567</v>
      </c>
      <c r="E33" s="16">
        <f>'Tabla INPC'!E33/'Tabla INPC'!$M$32-1</f>
        <v>0.09130677511030538</v>
      </c>
      <c r="F33" s="16">
        <f>'Tabla INPC'!F33/'Tabla INPC'!$M$32-1</f>
        <v>0.12540710592716575</v>
      </c>
      <c r="G33" s="16">
        <f>'Tabla INPC'!G33/'Tabla INPC'!$M$32-1</f>
        <v>0.14607900022001163</v>
      </c>
      <c r="H33" s="16">
        <f>'Tabla INPC'!H33/'Tabla INPC'!$M$32-1</f>
        <v>0.17785122023923416</v>
      </c>
      <c r="I33" s="16">
        <f>'Tabla INPC'!I33/'Tabla INPC'!$M$32-1</f>
        <v>0.21645522805702866</v>
      </c>
      <c r="J33" s="16">
        <f>'Tabla INPC'!J33/'Tabla INPC'!$M$32-1</f>
        <v>0.25750503453030316</v>
      </c>
      <c r="K33" s="16">
        <f>'Tabla INPC'!K33/'Tabla INPC'!$M$32-1</f>
        <v>0.304904535431229</v>
      </c>
      <c r="L33" s="16">
        <f>'Tabla INPC'!L33/'Tabla INPC'!$M$32-1</f>
        <v>0.3416507097080115</v>
      </c>
      <c r="M33" s="78">
        <f>'Tabla INPC'!M33/'Tabla INPC'!$M$32-1</f>
        <v>0.37609205134154844</v>
      </c>
    </row>
    <row r="34" spans="1:13" ht="13.5" customHeight="1">
      <c r="A34" s="77">
        <f t="shared" si="2"/>
        <v>1998</v>
      </c>
      <c r="B34" s="16">
        <f>'Tabla INPC'!B34/'Tabla INPC'!$M$33-1</f>
        <v>0.02009791541389161</v>
      </c>
      <c r="C34" s="16">
        <f>'Tabla INPC'!C34/'Tabla INPC'!$M$33-1</f>
        <v>0.042759375360813756</v>
      </c>
      <c r="D34" s="16">
        <f>'Tabla INPC'!D34/'Tabla INPC'!$M$33-1</f>
        <v>0.07102637239221865</v>
      </c>
      <c r="E34" s="16">
        <f>'Tabla INPC'!E34/'Tabla INPC'!$M$33-1</f>
        <v>0.10702659397117564</v>
      </c>
      <c r="F34" s="16">
        <f>'Tabla INPC'!F34/'Tabla INPC'!$M$33-1</f>
        <v>0.14281317875788613</v>
      </c>
      <c r="G34" s="16">
        <f>'Tabla INPC'!G34/'Tabla INPC'!$M$33-1</f>
        <v>0.15773282873230898</v>
      </c>
      <c r="H34" s="16">
        <f>'Tabla INPC'!H34/'Tabla INPC'!$M$33-1</f>
        <v>0.18165042944402265</v>
      </c>
      <c r="I34" s="16">
        <f>'Tabla INPC'!I34/'Tabla INPC'!$M$33-1</f>
        <v>0.20614900353456056</v>
      </c>
      <c r="J34" s="16">
        <f>'Tabla INPC'!J34/'Tabla INPC'!$M$33-1</f>
        <v>0.22761417114508697</v>
      </c>
      <c r="K34" s="16">
        <f>'Tabla INPC'!K34/'Tabla INPC'!$M$33-1</f>
        <v>0.2577695453235558</v>
      </c>
      <c r="L34" s="16">
        <f>'Tabla INPC'!L34/'Tabla INPC'!$M$33-1</f>
        <v>0.27727790128718244</v>
      </c>
      <c r="M34" s="78">
        <f>'Tabla INPC'!M34/'Tabla INPC'!$M$33-1</f>
        <v>0.29905922911087957</v>
      </c>
    </row>
    <row r="35" spans="1:13" ht="13.5" customHeight="1">
      <c r="A35" s="79">
        <f t="shared" si="2"/>
        <v>1999</v>
      </c>
      <c r="B35" s="16">
        <f>'Tabla INPC'!B35/'Tabla INPC'!$M$34-1</f>
        <v>0.020207775973504205</v>
      </c>
      <c r="C35" s="16">
        <f>'Tabla INPC'!C35/'Tabla INPC'!$M$34-1</f>
        <v>0.04011426916323102</v>
      </c>
      <c r="D35" s="16">
        <f>'Tabla INPC'!D35/'Tabla INPC'!$M$34-1</f>
        <v>0.05006751575809454</v>
      </c>
      <c r="E35" s="16">
        <f>'Tabla INPC'!E35/'Tabla INPC'!$M$34-1</f>
        <v>0.0649973856503896</v>
      </c>
      <c r="F35" s="16">
        <f>'Tabla INPC'!F35/'Tabla INPC'!$M$34-1</f>
        <v>0.08490387884011663</v>
      </c>
      <c r="G35" s="16">
        <f>'Tabla INPC'!G35/'Tabla INPC'!$M$34-1</f>
        <v>0.09983374873241191</v>
      </c>
      <c r="H35" s="16">
        <f>'Tabla INPC'!H35/'Tabla INPC'!$M$34-1</f>
        <v>0.11974024192213872</v>
      </c>
      <c r="I35" s="16">
        <f>'Tabla INPC'!I35/'Tabla INPC'!$M$34-1</f>
        <v>0.134670111814434</v>
      </c>
      <c r="J35" s="16">
        <f>'Tabla INPC'!J35/'Tabla INPC'!$M$34-1</f>
        <v>0.1446233584092973</v>
      </c>
      <c r="K35" s="16">
        <f>'Tabla INPC'!K35/'Tabla INPC'!$M$34-1</f>
        <v>0.1645298515990241</v>
      </c>
      <c r="L35" s="16">
        <f>'Tabla INPC'!L35/'Tabla INPC'!$M$34-1</f>
        <v>0.1794597214913194</v>
      </c>
      <c r="M35" s="78">
        <f>'Tabla INPC'!M35/'Tabla INPC'!$M$34-1</f>
        <v>0.19936621468104643</v>
      </c>
    </row>
    <row r="36" spans="1:13" ht="13.5" customHeight="1">
      <c r="A36" s="80" t="s">
        <v>15</v>
      </c>
      <c r="B36" s="3" t="s">
        <v>1</v>
      </c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  <c r="J36" s="4" t="s">
        <v>9</v>
      </c>
      <c r="K36" s="4" t="s">
        <v>10</v>
      </c>
      <c r="L36" s="4" t="s">
        <v>11</v>
      </c>
      <c r="M36" s="81" t="s">
        <v>12</v>
      </c>
    </row>
    <row r="37" spans="1:13" ht="13.5" customHeight="1">
      <c r="A37" s="77">
        <f>A35+1</f>
        <v>2000</v>
      </c>
      <c r="B37" s="16">
        <f>'Tabla INPC'!B37/'Tabla INPC'!$M$35-1</f>
        <v>0.017657141908713703</v>
      </c>
      <c r="C37" s="16">
        <f>'Tabla INPC'!C37/'Tabla INPC'!$M$35-1</f>
        <v>0.02169726348547707</v>
      </c>
      <c r="D37" s="16">
        <f>'Tabla INPC'!D37/'Tabla INPC'!$M$35-1</f>
        <v>0.031066236099585032</v>
      </c>
      <c r="E37" s="16">
        <f>'Tabla INPC'!E37/'Tabla INPC'!$M$35-1</f>
        <v>0.046965272199170016</v>
      </c>
      <c r="F37" s="16">
        <f>'Tabla INPC'!F37/'Tabla INPC'!$M$35-1</f>
        <v>0.05744534979253113</v>
      </c>
      <c r="G37" s="16">
        <f>'Tabla INPC'!G37/'Tabla INPC'!$M$35-1</f>
        <v>0.06904552531120323</v>
      </c>
      <c r="H37" s="16">
        <f>'Tabla INPC'!H37/'Tabla INPC'!$M$35-1</f>
        <v>0.08006734066390031</v>
      </c>
      <c r="I37" s="16">
        <f>'Tabla INPC'!I37/'Tabla INPC'!$M$35-1</f>
        <v>0.08832989253112022</v>
      </c>
      <c r="J37" s="16">
        <f>'Tabla INPC'!J37/'Tabla INPC'!$M$35-1</f>
        <v>0.10707092406638985</v>
      </c>
      <c r="K37" s="16">
        <f>'Tabla INPC'!K37/'Tabla INPC'!$M$35-1</f>
        <v>0.11643675518672203</v>
      </c>
      <c r="L37" s="16">
        <f>'Tabla INPC'!L37/'Tabla INPC'!$M$35-1</f>
        <v>0.12360429460580913</v>
      </c>
      <c r="M37" s="78">
        <f>'Tabla INPC'!M37/'Tabla INPC'!$M$35-1</f>
        <v>0.13517740082987562</v>
      </c>
    </row>
    <row r="38" spans="1:13" ht="13.5" customHeight="1">
      <c r="A38" s="77">
        <f t="shared" si="2"/>
        <v>2001</v>
      </c>
      <c r="B38" s="16">
        <f>'Tabla INPC'!B38/'Tabla INPC'!$M$37-1</f>
        <v>0.009220016857393931</v>
      </c>
      <c r="C38" s="16">
        <f>'Tabla INPC'!C38/'Tabla INPC'!$M$37-1</f>
        <v>0.014074372091049892</v>
      </c>
      <c r="D38" s="16">
        <f>'Tabla INPC'!D38/'Tabla INPC'!$M$37-1</f>
        <v>0.02184219448170799</v>
      </c>
      <c r="E38" s="16">
        <f>'Tabla INPC'!E38/'Tabla INPC'!$M$37-1</f>
        <v>0.03349120964490582</v>
      </c>
      <c r="F38" s="16">
        <f>'Tabla INPC'!F38/'Tabla INPC'!$M$37-1</f>
        <v>0.049024572807955025</v>
      </c>
      <c r="G38" s="16">
        <f>'Tabla INPC'!G38/'Tabla INPC'!$M$37-1</f>
        <v>0.05922110217955967</v>
      </c>
      <c r="H38" s="16">
        <f>'Tabla INPC'!H38/'Tabla INPC'!$M$37-1</f>
        <v>0.07523650709587515</v>
      </c>
      <c r="I38" s="16">
        <f>'Tabla INPC'!I38/'Tabla INPC'!$M$37-1</f>
        <v>0.08203199238492465</v>
      </c>
      <c r="J38" s="16">
        <f>'Tabla INPC'!J38/'Tabla INPC'!$M$37-1</f>
        <v>0.09513538676852407</v>
      </c>
      <c r="K38" s="16">
        <f>'Tabla INPC'!K38/'Tabla INPC'!$M$37-1</f>
        <v>0.10484924275655705</v>
      </c>
      <c r="L38" s="16">
        <f>'Tabla INPC'!L38/'Tabla INPC'!$M$37-1</f>
        <v>0.11553315459345881</v>
      </c>
      <c r="M38" s="78">
        <f>'Tabla INPC'!M38/'Tabla INPC'!$M$37-1</f>
        <v>0.1228175758366925</v>
      </c>
    </row>
    <row r="39" spans="1:13" ht="13.5" customHeight="1">
      <c r="A39" s="77">
        <f t="shared" si="2"/>
        <v>2002</v>
      </c>
      <c r="B39" s="16">
        <f>'Tabla INPC'!B39/'Tabla INPC'!$M$38-1</f>
        <v>0.00907998755213879</v>
      </c>
      <c r="C39" s="16">
        <f>'Tabla INPC'!C39/'Tabla INPC'!$M$38-1</f>
        <v>0.02723334792295673</v>
      </c>
      <c r="D39" s="16">
        <f>'Tabla INPC'!D39/'Tabla INPC'!$M$38-1</f>
        <v>0.07046959201250202</v>
      </c>
      <c r="E39" s="16">
        <f>'Tabla INPC'!E39/'Tabla INPC'!$M$38-1</f>
        <v>0.09294943471262318</v>
      </c>
      <c r="F39" s="16">
        <f>'Tabla INPC'!F39/'Tabla INPC'!$M$38-1</f>
        <v>0.10548555815570038</v>
      </c>
      <c r="G39" s="16">
        <f>'Tabla INPC'!G39/'Tabla INPC'!$M$38-1</f>
        <v>0.12797115159486205</v>
      </c>
      <c r="H39" s="16">
        <f>'Tabla INPC'!H39/'Tabla INPC'!$M$38-1</f>
        <v>0.16861196426246527</v>
      </c>
      <c r="I39" s="16">
        <f>'Tabla INPC'!I39/'Tabla INPC'!$M$38-1</f>
        <v>0.19671708613528982</v>
      </c>
      <c r="J39" s="16">
        <f>'Tabla INPC'!J39/'Tabla INPC'!$M$38-1</f>
        <v>0.2503299956529004</v>
      </c>
      <c r="K39" s="16">
        <f>'Tabla INPC'!K39/'Tabla INPC'!$M$38-1</f>
        <v>0.2784374090316464</v>
      </c>
      <c r="L39" s="16">
        <f>'Tabla INPC'!L39/'Tabla INPC'!$M$38-1</f>
        <v>0.2987517835189544</v>
      </c>
      <c r="M39" s="78">
        <f>'Tabla INPC'!M39/'Tabla INPC'!$M$38-1</f>
        <v>0.3121548814131345</v>
      </c>
    </row>
    <row r="40" spans="1:13" ht="13.5" customHeight="1">
      <c r="A40" s="77">
        <f>A39+1</f>
        <v>2003</v>
      </c>
      <c r="B40" s="16">
        <f>'Tabla INPC'!B40/'Tabla INPC'!$M$39-1</f>
        <v>0.028990001037405788</v>
      </c>
      <c r="C40" s="16">
        <f>'Tabla INPC'!C40/'Tabla INPC'!$M$39-1</f>
        <v>0.08566677507813214</v>
      </c>
      <c r="D40" s="16">
        <f>'Tabla INPC'!D40/'Tabla INPC'!$M$39-1</f>
        <v>0.09390697814164084</v>
      </c>
      <c r="E40" s="16">
        <f>'Tabla INPC'!E40/'Tabla INPC'!$M$39-1</f>
        <v>0.11203301961170409</v>
      </c>
      <c r="F40" s="16">
        <f>'Tabla INPC'!F40/'Tabla INPC'!$M$39-1</f>
        <v>0.13773211317987477</v>
      </c>
      <c r="G40" s="16">
        <f>'Tabla INPC'!G40/'Tabla INPC'!$M$39-1</f>
        <v>0.1535465894845005</v>
      </c>
      <c r="H40" s="16">
        <f>'Tabla INPC'!H40/'Tabla INPC'!$M$39-1</f>
        <v>0.17429888978436114</v>
      </c>
      <c r="I40" s="16">
        <f>'Tabla INPC'!I40/'Tabla INPC'!$M$39-1</f>
        <v>0.1891302998200184</v>
      </c>
      <c r="J40" s="16">
        <f>'Tabla INPC'!J40/'Tabla INPC'!$M$39-1</f>
        <v>0.20626566508215993</v>
      </c>
      <c r="K40" s="16">
        <f>'Tabla INPC'!K40/'Tabla INPC'!$M$39-1</f>
        <v>0.2247215255687911</v>
      </c>
      <c r="L40" s="16">
        <f>'Tabla INPC'!L40/'Tabla INPC'!$M$39-1</f>
        <v>0.2477830224334574</v>
      </c>
      <c r="M40" s="78">
        <f>'Tabla INPC'!M40/'Tabla INPC'!$M$39-1</f>
        <v>0.2708420477364293</v>
      </c>
    </row>
    <row r="41" spans="1:13" ht="13.5" customHeight="1">
      <c r="A41" s="77">
        <f>A40+1</f>
        <v>2004</v>
      </c>
      <c r="B41" s="16">
        <f>'Tabla INPC'!B41/'Tabla INPC'!$M$40-1</f>
        <v>0.02514999227617487</v>
      </c>
      <c r="C41" s="16">
        <f>'Tabla INPC'!C41/'Tabla INPC'!$M$40-1</f>
        <v>0.04122433714855167</v>
      </c>
      <c r="D41" s="16">
        <f>'Tabla INPC'!D41/'Tabla INPC'!$M$40-1</f>
        <v>0.0635169549069039</v>
      </c>
      <c r="E41" s="16">
        <f>'Tabla INPC'!E41/'Tabla INPC'!$M$40-1</f>
        <v>0.0775128464235686</v>
      </c>
      <c r="F41" s="16">
        <f>'Tabla INPC'!F41/'Tabla INPC'!$M$40-1</f>
        <v>0.09021672499656419</v>
      </c>
      <c r="G41" s="16">
        <f>'Tabla INPC'!G41/'Tabla INPC'!$M$40-1</f>
        <v>0.11044024980725586</v>
      </c>
      <c r="H41" s="16">
        <f>'Tabla INPC'!H41/'Tabla INPC'!$M$40-1</f>
        <v>0.12574210439331557</v>
      </c>
      <c r="I41" s="16">
        <f>'Tabla INPC'!I41/'Tabla INPC'!$M$40-1</f>
        <v>0.14078201943823876</v>
      </c>
      <c r="J41" s="16">
        <f>'Tabla INPC'!J41/'Tabla INPC'!$M$40-1</f>
        <v>0.146748309991084</v>
      </c>
      <c r="K41" s="16">
        <f>'Tabla INPC'!K41/'Tabla INPC'!$M$40-1</f>
        <v>0.15374348112744962</v>
      </c>
      <c r="L41" s="16">
        <f>'Tabla INPC'!L41/'Tabla INPC'!$M$40-1</f>
        <v>0.17318406608873604</v>
      </c>
      <c r="M41" s="78">
        <f>'Tabla INPC'!M41/'Tabla INPC'!$M$40-1</f>
        <v>0.19184941200892625</v>
      </c>
    </row>
    <row r="42" spans="1:13" ht="13.5" customHeight="1">
      <c r="A42" s="77">
        <v>2005</v>
      </c>
      <c r="B42" s="16">
        <f>'Tabla INPC'!B42/'Tabla INPC'!$M$41-1</f>
        <v>0.019139989320379414</v>
      </c>
      <c r="C42" s="16">
        <f>'Tabla INPC'!C42/'Tabla INPC'!$M$41-1</f>
        <v>0.020882725569286942</v>
      </c>
      <c r="D42" s="16">
        <f>'Tabla INPC'!D42/'Tabla INPC'!$M$41-1</f>
        <v>0.033286447889563586</v>
      </c>
      <c r="E42" s="16">
        <f>'Tabla INPC'!E42/'Tabla INPC'!$M$41-1</f>
        <v>0.0469981632185652</v>
      </c>
      <c r="F42" s="16">
        <f>'Tabla INPC'!F42/'Tabla INPC'!$M$41-1</f>
        <v>0.07353957658841925</v>
      </c>
      <c r="G42" s="16">
        <f>'Tabla INPC'!G42/'Tabla INPC'!$M$41-1</f>
        <v>0.07962654607565378</v>
      </c>
      <c r="H42" s="16">
        <f>'Tabla INPC'!H42/'Tabla INPC'!$M$41-1</f>
        <v>0.08897610164686465</v>
      </c>
      <c r="I42" s="16">
        <f>'Tabla INPC'!I42/'Tabla INPC'!$M$41-1</f>
        <v>0.09941937883545027</v>
      </c>
      <c r="J42" s="16">
        <f>'Tabla INPC'!J42/'Tabla INPC'!$M$41-1</f>
        <v>0.11573476673574601</v>
      </c>
      <c r="K42" s="16">
        <f>'Tabla INPC'!K42/'Tabla INPC'!$M$41-1</f>
        <v>0.12269694437556855</v>
      </c>
      <c r="L42" s="16">
        <f>'Tabla INPC'!L42/'Tabla INPC'!$M$41-1</f>
        <v>0.1346649010206331</v>
      </c>
      <c r="M42" s="78">
        <f>'Tabla INPC'!M42/'Tabla INPC'!$M$41-1</f>
        <v>0.14358336820472317</v>
      </c>
    </row>
    <row r="43" spans="1:13" ht="13.5" customHeight="1">
      <c r="A43" s="77">
        <v>2006</v>
      </c>
      <c r="B43" s="16">
        <f>'Tabla INPC'!B43/'Tabla INPC'!$M$42-1</f>
        <v>0.004172043208273024</v>
      </c>
      <c r="C43" s="16">
        <f>'Tabla INPC'!C43/'Tabla INPC'!$M$42-1</f>
        <v>0.007790009288014543</v>
      </c>
      <c r="D43" s="16">
        <f>'Tabla INPC'!D43/'Tabla INPC'!$M$42-1</f>
        <v>0.01329996048217863</v>
      </c>
      <c r="E43" s="16">
        <f>'Tabla INPC'!E43/'Tabla INPC'!$M$42-1</f>
        <v>0.019582423662077852</v>
      </c>
      <c r="F43" s="16">
        <f>'Tabla INPC'!F43/'Tabla INPC'!$M$42-1</f>
        <v>0.036130255320734106</v>
      </c>
      <c r="G43" s="16">
        <f>'Tabla INPC'!G43/'Tabla INPC'!$M$42-1</f>
        <v>0.05534011086943025</v>
      </c>
      <c r="H43" s="16">
        <f>'Tabla INPC'!H43/'Tabla INPC'!$M$42-1</f>
        <v>0.08063661429343605</v>
      </c>
      <c r="I43" s="16">
        <f>'Tabla INPC'!I43/'Tabla INPC'!$M$42-1</f>
        <v>0.10441061876457991</v>
      </c>
      <c r="J43" s="16">
        <f>'Tabla INPC'!J43/'Tabla INPC'!$M$42-1</f>
        <v>0.12533920695531964</v>
      </c>
      <c r="K43" s="16">
        <f>'Tabla INPC'!K43/'Tabla INPC'!$M$42-1</f>
        <v>0.1337117342139691</v>
      </c>
      <c r="L43" s="16">
        <f>'Tabla INPC'!L43/'Tabla INPC'!$M$42-1</f>
        <v>0.14855201932489814</v>
      </c>
      <c r="M43" s="78">
        <f>'Tabla INPC'!M43/'Tabla INPC'!$M$42-1</f>
        <v>0.16966240199483784</v>
      </c>
    </row>
    <row r="44" spans="1:13" ht="13.5" customHeight="1">
      <c r="A44" s="77">
        <v>2007</v>
      </c>
      <c r="B44" s="16">
        <f>'Tabla INPC'!B44/'Tabla INPC'!$M$43-1</f>
        <v>0.020000006818405414</v>
      </c>
      <c r="C44" s="16">
        <f>'Tabla INPC'!C44/'Tabla INPC'!$M$43-1</f>
        <v>0.03398420566292848</v>
      </c>
      <c r="D44" s="16">
        <f>'Tabla INPC'!D44/'Tabla INPC'!$M$43-1</f>
        <v>0.026189612126343853</v>
      </c>
      <c r="E44" s="16">
        <f>'Tabla INPC'!E44/'Tabla INPC'!$M$43-1</f>
        <v>0.040814496535788614</v>
      </c>
      <c r="F44" s="16">
        <f>'Tabla INPC'!F44/'Tabla INPC'!$M$43-1</f>
        <v>0.05925300058387517</v>
      </c>
      <c r="G44" s="16">
        <f>'Tabla INPC'!G44/'Tabla INPC'!$M$43-1</f>
        <v>0.07756171809673851</v>
      </c>
      <c r="H44" s="16">
        <f>'Tabla INPC'!H44/'Tabla INPC'!$M$43-1</f>
        <v>0.08292798257901723</v>
      </c>
      <c r="I44" s="16">
        <f>'Tabla INPC'!I44/'Tabla INPC'!$M$43-1</f>
        <v>0.09447200183852611</v>
      </c>
      <c r="J44" s="16">
        <f>'Tabla INPC'!J44/'Tabla INPC'!$M$43-1</f>
        <v>0.10894091852982624</v>
      </c>
      <c r="K44" s="16">
        <f>'Tabla INPC'!K44/'Tabla INPC'!$M$43-1</f>
        <v>0.13609888321760955</v>
      </c>
      <c r="L44" s="16">
        <f>'Tabla INPC'!L44/'Tabla INPC'!$M$43-1</f>
        <v>0.18554190235965384</v>
      </c>
      <c r="M44" s="78">
        <f>'Tabla INPC'!M44/'Tabla INPC'!$M$43-1</f>
        <v>0.22456994287153198</v>
      </c>
    </row>
    <row r="45" spans="1:13" ht="13.5" customHeight="1">
      <c r="A45" s="77">
        <v>2008</v>
      </c>
      <c r="B45" s="16">
        <f>'Tabla INPC'!B45/'Tabla INPC'!$M$44-1</f>
        <v>0.030999999999999917</v>
      </c>
      <c r="C45" s="16">
        <f>'Tabla INPC'!C45/'Tabla INPC'!$M$44-1</f>
        <v>0.052999999999999936</v>
      </c>
      <c r="D45" s="16">
        <f>'Tabla INPC'!D45/'Tabla INPC'!$M$44-1</f>
        <v>0.07099999999999995</v>
      </c>
      <c r="E45" s="16">
        <f>'Tabla INPC'!E45/'Tabla INPC'!$M$44-1</f>
        <v>0.08899999999999997</v>
      </c>
      <c r="F45" s="16">
        <f>'Tabla INPC'!F45/'Tabla INPC'!$M$44-1</f>
        <v>0.12400000000000011</v>
      </c>
      <c r="G45" s="16">
        <f>'Tabla INPC'!G45/'Tabla INPC'!$M$44-1</f>
        <v>0.15100000000000002</v>
      </c>
      <c r="H45" s="16">
        <f>'Tabla INPC'!H45/'Tabla INPC'!$M$44-1</f>
        <v>0.17300000000000004</v>
      </c>
      <c r="I45" s="16">
        <f>'Tabla INPC'!I45/'Tabla INPC'!$M$44-1</f>
        <v>0.19399999999999995</v>
      </c>
      <c r="J45" s="16">
        <f>'Tabla INPC'!J45/'Tabla INPC'!$M$44-1</f>
        <v>0.21799999999999997</v>
      </c>
      <c r="K45" s="16">
        <f>'Tabla INPC'!K45/'Tabla INPC'!$M$44-1</f>
        <v>0.2470000000000001</v>
      </c>
      <c r="L45" s="16">
        <f>'Tabla INPC'!L45/'Tabla INPC'!$M$44-1</f>
        <v>0.276</v>
      </c>
      <c r="M45" s="78">
        <f>'Tabla INPC'!M45/'Tabla INPC'!$M$44-1</f>
        <v>0.30900000000000016</v>
      </c>
    </row>
    <row r="46" spans="1:13" ht="13.5" customHeight="1">
      <c r="A46" s="79">
        <v>2009</v>
      </c>
      <c r="B46" s="16">
        <f>'Tabla INPC'!B46/'Tabla INPC'!$M$45-1</f>
        <v>0.02291825821237592</v>
      </c>
      <c r="C46" s="16">
        <f>'Tabla INPC'!C46/'Tabla INPC'!$M$45-1</f>
        <v>0.0359052711993888</v>
      </c>
      <c r="D46" s="16">
        <f>'Tabla INPC'!D46/'Tabla INPC'!$M$45-1</f>
        <v>0.048128342245989275</v>
      </c>
      <c r="E46" s="16">
        <f>'Tabla INPC'!E46/'Tabla INPC'!$M$45-1</f>
        <v>0.06722689075630228</v>
      </c>
      <c r="F46" s="16">
        <f>'Tabla INPC'!F46/'Tabla INPC'!$M$45-1</f>
        <v>0.08861726508785317</v>
      </c>
      <c r="G46" s="16">
        <f>'Tabla INPC'!G46/'Tabla INPC'!$M$45-1</f>
        <v>0.1077158135981664</v>
      </c>
      <c r="H46" s="16">
        <f>'Tabla INPC'!H46/'Tabla INPC'!$M$45-1</f>
        <v>0.13063407181054232</v>
      </c>
      <c r="I46" s="16">
        <f>'Tabla INPC'!I46/'Tabla INPC'!$M$45-1</f>
        <v>0.1558441558441559</v>
      </c>
      <c r="J46" s="16">
        <f>'Tabla INPC'!J46/'Tabla INPC'!$M$45-1</f>
        <v>0.18487394957983194</v>
      </c>
      <c r="K46" s="16">
        <f>'Tabla INPC'!K46/'Tabla INPC'!$M$45-1</f>
        <v>0.20702826585179523</v>
      </c>
      <c r="L46" s="16">
        <f>'Tabla INPC'!L46/'Tabla INPC'!$M$45-1</f>
        <v>0.22994652406417115</v>
      </c>
      <c r="M46" s="78">
        <f>'Tabla INPC'!M46/'Tabla INPC'!$M$45-1</f>
        <v>0.2505729564553092</v>
      </c>
    </row>
    <row r="47" spans="1:13" ht="13.5" customHeight="1">
      <c r="A47" s="80" t="s">
        <v>15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7</v>
      </c>
      <c r="I47" s="3" t="s">
        <v>8</v>
      </c>
      <c r="J47" s="3" t="s">
        <v>9</v>
      </c>
      <c r="K47" s="3" t="s">
        <v>10</v>
      </c>
      <c r="L47" s="3" t="s">
        <v>11</v>
      </c>
      <c r="M47" s="82" t="s">
        <v>12</v>
      </c>
    </row>
    <row r="48" spans="1:13" ht="13.5" customHeight="1">
      <c r="A48" s="75">
        <v>2010</v>
      </c>
      <c r="B48" s="16">
        <f>'Tabla INPC'!B48/'Tabla INPC'!$M$46-1</f>
        <v>0.017104459376908965</v>
      </c>
      <c r="C48" s="16">
        <f>'Tabla INPC'!C48/'Tabla INPC'!$M$46-1</f>
        <v>0.03298717165546727</v>
      </c>
      <c r="D48" s="16">
        <f>'Tabla INPC'!D48/'Tabla INPC'!$M$46-1</f>
        <v>0.05803298717165539</v>
      </c>
      <c r="E48" s="16">
        <f>'Tabla INPC'!E48/'Tabla INPC'!$M$46-1</f>
        <v>0.11301160659743426</v>
      </c>
      <c r="F48" s="16">
        <f>'Tabla INPC'!F48/'Tabla INPC'!$M$46-1</f>
        <v>0.14233353695784978</v>
      </c>
      <c r="G48" s="16">
        <f>'Tabla INPC'!G48/'Tabla INPC'!$M$46-1</f>
        <v>0.16310323762981072</v>
      </c>
      <c r="H48" s="16">
        <f>'Tabla INPC'!H48/'Tabla INPC'!$M$46-1</f>
        <v>0.17959682345754424</v>
      </c>
      <c r="I48" s="16">
        <f>'Tabla INPC'!I48/'Tabla INPC'!$M$46-1</f>
        <v>0.1985339034819793</v>
      </c>
      <c r="J48" s="16">
        <f>'Tabla INPC'!J48/'Tabla INPC'!$M$46-1</f>
        <v>0.2119731215638363</v>
      </c>
      <c r="K48" s="16">
        <f>'Tabla INPC'!K48/'Tabla INPC'!$M$46-1</f>
        <v>0.23029932803909592</v>
      </c>
      <c r="L48" s="16">
        <f>'Tabla INPC'!L48/'Tabla INPC'!$M$46-1</f>
        <v>0.24923640806353098</v>
      </c>
      <c r="M48" s="78">
        <f>'Tabla INPC'!M48/'Tabla INPC'!$M$46-1</f>
        <v>0.27122785583384235</v>
      </c>
    </row>
    <row r="49" spans="1:13" ht="13.5" customHeight="1">
      <c r="A49" s="77">
        <v>2011</v>
      </c>
      <c r="B49" s="16">
        <f>'Tabla INPC'!B49/'Tabla INPC'!$M$48-1</f>
        <v>0.02787121576165319</v>
      </c>
      <c r="C49" s="16">
        <f>'Tabla INPC'!C49/'Tabla INPC'!$M$48-1</f>
        <v>0.04565112926477655</v>
      </c>
      <c r="D49" s="16">
        <f>'Tabla INPC'!D49/'Tabla INPC'!$M$48-1</f>
        <v>0.06054781355117722</v>
      </c>
      <c r="E49" s="16">
        <f>'Tabla INPC'!E49/'Tabla INPC'!$M$48-1</f>
        <v>0.07592503604036516</v>
      </c>
      <c r="F49" s="16">
        <f>'Tabla INPC'!F49/'Tabla INPC'!$M$48-1</f>
        <v>0.10331571359923108</v>
      </c>
      <c r="G49" s="16">
        <f>'Tabla INPC'!G49/'Tabla INPC'!$M$48-1</f>
        <v>0.13070639115809723</v>
      </c>
      <c r="H49" s="16">
        <f>'Tabla INPC'!H49/'Tabla INPC'!$M$48-1</f>
        <v>0.16098029793368562</v>
      </c>
      <c r="I49" s="16">
        <f>'Tabla INPC'!I49/'Tabla INPC'!$M$48-1</f>
        <v>0.18644882268140317</v>
      </c>
      <c r="J49" s="16">
        <f>'Tabla INPC'!J49/'Tabla INPC'!$M$48-1</f>
        <v>0.2056703507928881</v>
      </c>
      <c r="K49" s="16">
        <f>'Tabla INPC'!K49/'Tabla INPC'!$M$48-1</f>
        <v>0.2277751081210957</v>
      </c>
      <c r="L49" s="16">
        <f>'Tabla INPC'!L49/'Tabla INPC'!$M$48-1</f>
        <v>0.2542047092743873</v>
      </c>
      <c r="M49" s="78">
        <f>'Tabla INPC'!M49/'Tabla INPC'!$M$48-1</f>
        <v>0.27630946660259514</v>
      </c>
    </row>
    <row r="50" spans="1:13" ht="13.5" customHeight="1">
      <c r="A50" s="77">
        <v>2012</v>
      </c>
      <c r="B50" s="16">
        <f>'Tabla INPC'!B50/'Tabla INPC'!$M$49-1</f>
        <v>0.015060240963855387</v>
      </c>
      <c r="C50" s="16">
        <f>'Tabla INPC'!C50/'Tabla INPC'!$M$49-1</f>
        <v>0.026355421686746983</v>
      </c>
      <c r="D50" s="16">
        <f>'Tabla INPC'!D50/'Tabla INPC'!$M$49-1</f>
        <v>0.035391566265060126</v>
      </c>
      <c r="E50" s="16">
        <f>'Tabla INPC'!E50/'Tabla INPC'!$M$49-1</f>
        <v>0.0436746987951806</v>
      </c>
      <c r="F50" s="16">
        <f>'Tabla INPC'!F50/'Tabla INPC'!$M$49-1</f>
        <v>0.05986445783132521</v>
      </c>
      <c r="G50" s="16">
        <f>'Tabla INPC'!G50/'Tabla INPC'!$M$49-1</f>
        <v>0.0749246987951806</v>
      </c>
      <c r="H50" s="16">
        <f>'Tabla INPC'!H50/'Tabla INPC'!$M$49-1</f>
        <v>0.08584337349397564</v>
      </c>
      <c r="I50" s="16">
        <f>'Tabla INPC'!I50/'Tabla INPC'!$M$49-1</f>
        <v>0.09751506024096379</v>
      </c>
      <c r="J50" s="16">
        <f>'Tabla INPC'!J50/'Tabla INPC'!$M$49-1</f>
        <v>0.11483433734939763</v>
      </c>
      <c r="K50" s="16">
        <f>'Tabla INPC'!K50/'Tabla INPC'!$M$49-1</f>
        <v>0.13403614457831314</v>
      </c>
      <c r="L50" s="16">
        <f>'Tabla INPC'!L50/'Tabla INPC'!$M$49-1</f>
        <v>0.1600150602409638</v>
      </c>
      <c r="M50" s="78">
        <f>'Tabla INPC'!M50/'Tabla INPC'!$M$49-1</f>
        <v>0.20067771084337327</v>
      </c>
    </row>
    <row r="51" spans="1:13" ht="13.5" customHeight="1">
      <c r="A51" s="77">
        <v>2013</v>
      </c>
      <c r="B51" s="16">
        <f>'Tabla INPC'!B51/'Tabla INPC'!$M$50-1</f>
        <v>0.03292568203198498</v>
      </c>
      <c r="C51" s="16">
        <f>'Tabla INPC'!C51/'Tabla INPC'!$M$50-1</f>
        <v>0.049858889934148776</v>
      </c>
      <c r="D51" s="16">
        <f>'Tabla INPC'!D51/'Tabla INPC'!$M$50-1</f>
        <v>0.079021636876764</v>
      </c>
      <c r="E51" s="16">
        <f>'Tabla INPC'!E51/'Tabla INPC'!$M$50-1</f>
        <v>0.12511759172154302</v>
      </c>
      <c r="F51" s="16">
        <f>'Tabla INPC'!F51/'Tabla INPC'!$M$50-1</f>
        <v>0.19379115710254013</v>
      </c>
      <c r="G51" s="16">
        <f>'Tabla INPC'!G51/'Tabla INPC'!$M$50-1</f>
        <v>0.2499216055189717</v>
      </c>
      <c r="H51" s="16">
        <f>'Tabla INPC'!H51/'Tabla INPC'!$M$50-1</f>
        <v>0.2897460018814677</v>
      </c>
      <c r="I51" s="16">
        <f>'Tabla INPC'!I51/'Tabla INPC'!$M$50-1</f>
        <v>0.32862966447162134</v>
      </c>
      <c r="J51" s="16">
        <f>'Tabla INPC'!J51/'Tabla INPC'!$M$50-1</f>
        <v>0.3869551583568518</v>
      </c>
      <c r="K51" s="16">
        <f>'Tabla INPC'!K51/'Tabla INPC'!$M$50-1</f>
        <v>0.4578237692066478</v>
      </c>
      <c r="L51" s="16">
        <f>'Tabla INPC'!L51/'Tabla INPC'!$M$50-1</f>
        <v>0.5280652242082158</v>
      </c>
      <c r="M51" s="78">
        <f>'Tabla INPC'!M51/'Tabla INPC'!$M$50-1</f>
        <v>0.5619316400125434</v>
      </c>
    </row>
    <row r="52" spans="1:13" ht="13.5" customHeight="1">
      <c r="A52" s="77">
        <v>2014</v>
      </c>
      <c r="B52" s="16">
        <f>'Tabla INPC'!B52/'Tabla INPC'!$M$51-1</f>
        <v>0.033326641236699484</v>
      </c>
      <c r="C52" s="16">
        <f>'Tabla INPC'!C52/'Tabla INPC'!$M$51-1</f>
        <v>0.05761895201766709</v>
      </c>
      <c r="D52" s="16">
        <f>'Tabla INPC'!D52/'Tabla INPC'!$M$51-1</f>
        <v>0.10078297530616331</v>
      </c>
      <c r="E52" s="16">
        <f>'Tabla INPC'!E52/'Tabla INPC'!$M$51-1</f>
        <v>0.1632202369002207</v>
      </c>
      <c r="F52" s="16">
        <f>'Tabla INPC'!F52/'Tabla INPC'!$M$51-1</f>
        <v>0.22987351937361966</v>
      </c>
      <c r="G52" s="16">
        <f>'Tabla INPC'!G52/'Tabla INPC'!$M$51-1</f>
        <v>0.28428026500702663</v>
      </c>
      <c r="H52" s="16">
        <f>'Tabla INPC'!H52/'Tabla INPC'!$M$51-1</f>
        <v>0.3374824332463362</v>
      </c>
      <c r="I52" s="16">
        <f>'Tabla INPC'!I52/'Tabla INPC'!$M$51-1</f>
        <v>0.3900823127885966</v>
      </c>
      <c r="J52" s="16">
        <f>'Tabla INPC'!J52/'Tabla INPC'!$M$51-1</f>
        <v>0.45633406946396304</v>
      </c>
      <c r="K52" s="16">
        <f>'Tabla INPC'!K52/'Tabla INPC'!$M$51-1</f>
        <v>0.5294117647058822</v>
      </c>
      <c r="L52" s="16">
        <f>'Tabla INPC'!L52/'Tabla INPC'!$M$51-1</f>
        <v>0.6006825938566551</v>
      </c>
      <c r="M52" s="78">
        <f>'Tabla INPC'!M52/'Tabla INPC'!$M$51-1</f>
        <v>0.6858060630395504</v>
      </c>
    </row>
    <row r="53" spans="1:13" ht="13.5" customHeight="1" thickBot="1">
      <c r="A53" s="83">
        <v>2015</v>
      </c>
      <c r="B53" s="84">
        <f>'Tabla INPC'!B53/'Tabla INPC'!$M$52-1</f>
        <v>0.07752768846016433</v>
      </c>
      <c r="C53" s="84">
        <f>'Tabla INPC'!C53/'Tabla INPC'!$M$52-1</f>
        <v>0.13028462546147423</v>
      </c>
      <c r="D53" s="84">
        <f>'Tabla INPC'!D53/'Tabla INPC'!$M$52-1</f>
        <v>0.19113969274740983</v>
      </c>
      <c r="E53" s="84">
        <f>'Tabla INPC'!E53/'Tabla INPC'!$M$52-1</f>
        <v>0.26688102893890653</v>
      </c>
      <c r="F53" s="84">
        <f>'Tabla INPC'!F53/'Tabla INPC'!$M$52-1</f>
        <v>0.3681076574967248</v>
      </c>
      <c r="G53" s="84">
        <f>'Tabla INPC'!G53/'Tabla INPC'!$M$52-1</f>
        <v>0.5024413481005119</v>
      </c>
      <c r="H53" s="84">
        <f>'Tabla INPC'!H53/'Tabla INPC'!$M$52-1</f>
        <v>0.6642848636417766</v>
      </c>
      <c r="I53" s="84">
        <f>'Tabla INPC'!I53/'Tabla INPC'!$M$52-1</f>
        <v>0.8706680957484814</v>
      </c>
      <c r="J53" s="84">
        <f>'Tabla INPC'!J53/'Tabla INPC'!$M$52-1</f>
        <v>1.0865785399547456</v>
      </c>
      <c r="K53" s="84">
        <f>'Tabla INPC'!K53/'Tabla INPC'!$M$52-1</f>
        <v>1.323806121233774</v>
      </c>
      <c r="L53" s="84">
        <f>'Tabla INPC'!L53/'Tabla INPC'!$M$52-1</f>
        <v>1.5824699297368108</v>
      </c>
      <c r="M53" s="85">
        <f>'Tabla INPC'!M53/'Tabla INPC'!$M$52-1</f>
        <v>1.8080266761938786</v>
      </c>
    </row>
    <row r="54" spans="1:15" ht="10.5">
      <c r="A54" s="89" t="s">
        <v>16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70"/>
      <c r="O54" s="70"/>
    </row>
  </sheetData>
  <sheetProtection/>
  <mergeCells count="2">
    <mergeCell ref="A1:M2"/>
    <mergeCell ref="A54:M54"/>
  </mergeCells>
  <printOptions horizontalCentered="1" verticalCentered="1"/>
  <pageMargins left="0.7480314960629921" right="0.7480314960629921" top="0.4" bottom="0.25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2017-12-05T21:24:13Z</cp:lastPrinted>
  <dcterms:created xsi:type="dcterms:W3CDTF">2009-10-20T00:20:50Z</dcterms:created>
  <dcterms:modified xsi:type="dcterms:W3CDTF">2018-01-08T20:44:32Z</dcterms:modified>
  <cp:category/>
  <cp:version/>
  <cp:contentType/>
  <cp:contentStatus/>
</cp:coreProperties>
</file>