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65" yWindow="75" windowWidth="7635" windowHeight="6405"/>
  </bookViews>
  <sheets>
    <sheet name="Teoría" sheetId="1" r:id="rId1"/>
    <sheet name="PMartes" sheetId="2" r:id="rId2"/>
    <sheet name="PMiércoles" sheetId="3" r:id="rId3"/>
    <sheet name="Definitiva" sheetId="7" r:id="rId4"/>
  </sheets>
  <definedNames>
    <definedName name="_xlnm._FilterDatabase" localSheetId="3" hidden="1">Definitiva!$A$1:$C$50</definedName>
  </definedNames>
  <calcPr calcId="145621"/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4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4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4" i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4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4" i="2"/>
  <c r="I4" i="2"/>
  <c r="K4" i="1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4" i="2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4" i="3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4" i="1"/>
</calcChain>
</file>

<file path=xl/sharedStrings.xml><?xml version="1.0" encoding="utf-8"?>
<sst xmlns="http://schemas.openxmlformats.org/spreadsheetml/2006/main" count="539" uniqueCount="72">
  <si>
    <t>Día</t>
  </si>
  <si>
    <t>Estudiante</t>
  </si>
  <si>
    <t>Mes</t>
  </si>
  <si>
    <t>Nombre</t>
  </si>
  <si>
    <t>Araujo Paredes , Jesus Alfredo</t>
  </si>
  <si>
    <t>Chacon Avendaño , Omar Enrique</t>
  </si>
  <si>
    <t>Dominguez Jerez , Jose Gregorio</t>
  </si>
  <si>
    <t>Guillen Salas , Andrea Ysoliany</t>
  </si>
  <si>
    <t>Leon Morales , Ysamar Zorayma</t>
  </si>
  <si>
    <t>Leon Morales , Ysmari Andrea</t>
  </si>
  <si>
    <t>Marquez Rivas , Nunkky Nathaly</t>
  </si>
  <si>
    <t>Mendez Berroteran , Desiree Del Valle</t>
  </si>
  <si>
    <t>Molina Garcia , Genesis Coromoto</t>
  </si>
  <si>
    <t>Obeid Algomeda , Indira Gandi</t>
  </si>
  <si>
    <t>Olmos Parra , Danielis Del Carmen</t>
  </si>
  <si>
    <t>Padrino Davila , Ronald Del Valle</t>
  </si>
  <si>
    <t>Paredes Reyes , Son Yasmil</t>
  </si>
  <si>
    <t>Ramirez Barragan , Maria Fernanda</t>
  </si>
  <si>
    <t>Rangel Marquez , Franklin Antonio</t>
  </si>
  <si>
    <t>Rojas Hernandez , Yuliet Virginia</t>
  </si>
  <si>
    <t>Vazquez Belandria , Lourdes Maria</t>
  </si>
  <si>
    <t>Araque Aular , Jhonatan Jose</t>
  </si>
  <si>
    <t>Barrios Guerrero , Reyna Lizet Makarena</t>
  </si>
  <si>
    <t>Castillo Sulbaran , Laura Beatriz</t>
  </si>
  <si>
    <t>González Barrios , José Angel</t>
  </si>
  <si>
    <t>González Mejia , Manuelis Del Valle</t>
  </si>
  <si>
    <t>Gutierrez Redondo , Angie Daily</t>
  </si>
  <si>
    <t>Leon Sulbaran , Ariana Del Carmen</t>
  </si>
  <si>
    <t>Maldonado Lobo , Norelis</t>
  </si>
  <si>
    <t>Medina Quintero , Ruben Dario</t>
  </si>
  <si>
    <t>Padrino Davila , Leonardo Javier</t>
  </si>
  <si>
    <t>Quintero Belandria , Juan Diego</t>
  </si>
  <si>
    <t>Sanchez Arenas , Jose Luis</t>
  </si>
  <si>
    <t>Valero Villarreal , Carlos Eduardo</t>
  </si>
  <si>
    <t>Velasquez Rivas , Jhuxmayreck Jhannelyd</t>
  </si>
  <si>
    <t>Zerpa Flores , Jose Alejandro</t>
  </si>
  <si>
    <t>Zerpa Meza , Ivan Andres</t>
  </si>
  <si>
    <t>Bastardo Torres , Pedro Jose</t>
  </si>
  <si>
    <t>Escalante Acosta , Yessica Isamar</t>
  </si>
  <si>
    <t>Fernández Acosta , Fernando Rafael</t>
  </si>
  <si>
    <t>González Bastidas , Enrique Alejandro</t>
  </si>
  <si>
    <t>Guerrero Rangel , Eduar Manuel</t>
  </si>
  <si>
    <t>Hernandez Sanchez , Jesus Daniel</t>
  </si>
  <si>
    <t>Mojica Molina , Karibay de los Angéles</t>
  </si>
  <si>
    <t>Morales Guerrero , Ariadna Caru</t>
  </si>
  <si>
    <t>Moreno Cañas , Alejandro de Jesus Balbino</t>
  </si>
  <si>
    <t>Ortega Cuevas , Deivis Eduardo</t>
  </si>
  <si>
    <t>Pereira Paredes , Antonio José</t>
  </si>
  <si>
    <t>Quintero Marquez , Dennis Esmaiker</t>
  </si>
  <si>
    <t>Ramirez Sanchez , Gabriela Jhacari</t>
  </si>
  <si>
    <t>Rodriguez Medina , Sebastian</t>
  </si>
  <si>
    <t>Romero Yepes , Jose David</t>
  </si>
  <si>
    <t>Sánchez González , Alan</t>
  </si>
  <si>
    <t>Sep</t>
  </si>
  <si>
    <t>Jul</t>
  </si>
  <si>
    <t>Oct</t>
  </si>
  <si>
    <t>Jun</t>
  </si>
  <si>
    <t>Nov</t>
  </si>
  <si>
    <t>X</t>
  </si>
  <si>
    <t>SUMA</t>
  </si>
  <si>
    <t>MÍNIMO 65%</t>
  </si>
  <si>
    <t>Dic</t>
  </si>
  <si>
    <t>Ene</t>
  </si>
  <si>
    <t>% DE 8</t>
  </si>
  <si>
    <t>% DE 6</t>
  </si>
  <si>
    <t>REPROBADO</t>
  </si>
  <si>
    <t>APROBADO</t>
  </si>
  <si>
    <t>Teoría</t>
  </si>
  <si>
    <t>Práctica</t>
  </si>
  <si>
    <t>Si usted está Reprobado tanto en Teoría como en Práctica, se aplica el Reglamento de Asistencias por lo que usted reprueba la materia. Si usted está Aprobado en un componente y Reprobado en otro, aplican dos casos: 1. Que en el Reprobado usted tenga 0 asistencias, caso en el que usted reprueba la materia, 2. Que en el Reprobado usted tenga al menos 1 asistencia, caso en el usted puede seguir con las evaluaciones. Observe la hoja "Definitiva" para ver los resultados finales.</t>
  </si>
  <si>
    <t>Sólo los que están resaltados en verde podrán continuar con las evaluaciones y eventualmente aprobar la asignatura.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</si>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</sst>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1" fontId="0" fillId="0" borderId="0" xfId="0" applyNumberFormat="1"/>
    <xf numFmtId="0" fontId="2" fillId="2" borderId="0" xfId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2" fillId="2" borderId="0" xfId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3" borderId="0" xfId="0" applyFill="1"/>
    <xf numFmtId="0" fontId="0" fillId="0" borderId="0" xfId="0" applyFill="1"/>
    <xf numFmtId="0" fontId="1" fillId="3" borderId="0" xfId="0" applyFont="1" applyFill="1" applyAlignment="1">
      <alignment horizontal="center" vertical="center" wrapText="1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43" workbookViewId="0">
      <selection activeCell="A54" sqref="A54:L58"/>
    </sheetView>
  </sheetViews>
  <sheetFormatPr baseColWidth="10" defaultRowHeight="15" x14ac:dyDescent="0.25"/>
  <cols>
    <col min="1" max="1" width="39.42578125" bestFit="1" customWidth="1"/>
    <col min="2" max="5" width="3" bestFit="1" customWidth="1"/>
    <col min="6" max="6" width="4" bestFit="1" customWidth="1"/>
    <col min="7" max="7" width="4.5703125" bestFit="1" customWidth="1"/>
    <col min="8" max="9" width="4.5703125" customWidth="1"/>
    <col min="11" max="11" width="6.7109375" bestFit="1" customWidth="1"/>
    <col min="12" max="12" width="12.42578125" bestFit="1" customWidth="1"/>
  </cols>
  <sheetData>
    <row r="1" spans="1:12" x14ac:dyDescent="0.25">
      <c r="A1" s="3" t="s">
        <v>2</v>
      </c>
      <c r="B1" s="15" t="s">
        <v>54</v>
      </c>
      <c r="C1" s="15"/>
      <c r="D1" s="15" t="s">
        <v>53</v>
      </c>
      <c r="E1" s="15"/>
      <c r="F1" s="6" t="s">
        <v>55</v>
      </c>
      <c r="G1" s="7" t="s">
        <v>57</v>
      </c>
      <c r="H1" s="7" t="s">
        <v>61</v>
      </c>
      <c r="I1" s="7" t="s">
        <v>62</v>
      </c>
      <c r="J1" t="s">
        <v>59</v>
      </c>
      <c r="K1" t="s">
        <v>63</v>
      </c>
      <c r="L1" t="s">
        <v>60</v>
      </c>
    </row>
    <row r="2" spans="1:12" x14ac:dyDescent="0.25">
      <c r="A2" s="3" t="s">
        <v>0</v>
      </c>
      <c r="B2">
        <v>12</v>
      </c>
      <c r="C2">
        <v>19</v>
      </c>
      <c r="D2">
        <v>13</v>
      </c>
      <c r="E2">
        <v>27</v>
      </c>
      <c r="F2">
        <v>4</v>
      </c>
      <c r="G2">
        <v>8</v>
      </c>
      <c r="H2">
        <v>13</v>
      </c>
      <c r="I2">
        <v>10</v>
      </c>
    </row>
    <row r="3" spans="1:12" x14ac:dyDescent="0.25">
      <c r="A3" s="2" t="s">
        <v>1</v>
      </c>
    </row>
    <row r="4" spans="1:12" x14ac:dyDescent="0.25">
      <c r="A4" s="1" t="s">
        <v>21</v>
      </c>
      <c r="B4" t="s">
        <v>58</v>
      </c>
      <c r="C4" t="s">
        <v>58</v>
      </c>
      <c r="F4" t="s">
        <v>58</v>
      </c>
      <c r="G4" t="s">
        <v>58</v>
      </c>
      <c r="J4">
        <f>COUNTA(B4:I4)</f>
        <v>4</v>
      </c>
      <c r="K4" s="9">
        <f>J4/8*100</f>
        <v>50</v>
      </c>
      <c r="L4" s="10" t="str">
        <f>IF(K4&lt;65,"REPROBADO","APROBADO")</f>
        <v>REPROBADO</v>
      </c>
    </row>
    <row r="5" spans="1:12" x14ac:dyDescent="0.25">
      <c r="A5" s="1" t="s">
        <v>4</v>
      </c>
      <c r="B5" t="s">
        <v>58</v>
      </c>
      <c r="C5" t="s">
        <v>58</v>
      </c>
      <c r="E5" t="s">
        <v>58</v>
      </c>
      <c r="F5" t="s">
        <v>58</v>
      </c>
      <c r="G5" t="s">
        <v>58</v>
      </c>
      <c r="J5">
        <f t="shared" ref="J5:J52" si="0">COUNTA(B5:I5)</f>
        <v>5</v>
      </c>
      <c r="K5" s="9">
        <f t="shared" ref="K5:K52" si="1">J5/8*100</f>
        <v>62.5</v>
      </c>
      <c r="L5" s="10" t="str">
        <f t="shared" ref="L5:L52" si="2">IF(K5&lt;65,"REPROBADO","APROBADO")</f>
        <v>REPROBADO</v>
      </c>
    </row>
    <row r="6" spans="1:12" x14ac:dyDescent="0.25">
      <c r="A6" s="1" t="s">
        <v>22</v>
      </c>
      <c r="E6" t="s">
        <v>58</v>
      </c>
      <c r="F6" t="s">
        <v>58</v>
      </c>
      <c r="J6">
        <f t="shared" si="0"/>
        <v>2</v>
      </c>
      <c r="K6" s="9">
        <f t="shared" si="1"/>
        <v>25</v>
      </c>
      <c r="L6" s="10" t="str">
        <f t="shared" si="2"/>
        <v>REPROBADO</v>
      </c>
    </row>
    <row r="7" spans="1:12" x14ac:dyDescent="0.25">
      <c r="A7" s="1" t="s">
        <v>37</v>
      </c>
      <c r="B7" t="s">
        <v>58</v>
      </c>
      <c r="C7" t="s">
        <v>58</v>
      </c>
      <c r="E7" t="s">
        <v>58</v>
      </c>
      <c r="J7">
        <f t="shared" si="0"/>
        <v>3</v>
      </c>
      <c r="K7" s="9">
        <f t="shared" si="1"/>
        <v>37.5</v>
      </c>
      <c r="L7" s="10" t="str">
        <f t="shared" si="2"/>
        <v>REPROBADO</v>
      </c>
    </row>
    <row r="8" spans="1:12" x14ac:dyDescent="0.25">
      <c r="A8" s="1" t="s">
        <v>23</v>
      </c>
      <c r="B8" t="s">
        <v>58</v>
      </c>
      <c r="C8" t="s">
        <v>58</v>
      </c>
      <c r="E8" t="s">
        <v>58</v>
      </c>
      <c r="G8" t="s">
        <v>58</v>
      </c>
      <c r="J8">
        <f t="shared" si="0"/>
        <v>4</v>
      </c>
      <c r="K8" s="9">
        <f t="shared" si="1"/>
        <v>50</v>
      </c>
      <c r="L8" s="10" t="str">
        <f t="shared" si="2"/>
        <v>REPROBADO</v>
      </c>
    </row>
    <row r="9" spans="1:12" x14ac:dyDescent="0.25">
      <c r="A9" s="1" t="s">
        <v>5</v>
      </c>
      <c r="B9" t="s">
        <v>58</v>
      </c>
      <c r="C9" t="s">
        <v>58</v>
      </c>
      <c r="F9" t="s">
        <v>58</v>
      </c>
      <c r="J9">
        <f t="shared" si="0"/>
        <v>3</v>
      </c>
      <c r="K9" s="9">
        <f t="shared" si="1"/>
        <v>37.5</v>
      </c>
      <c r="L9" s="10" t="str">
        <f t="shared" si="2"/>
        <v>REPROBADO</v>
      </c>
    </row>
    <row r="10" spans="1:12" x14ac:dyDescent="0.25">
      <c r="A10" s="1" t="s">
        <v>6</v>
      </c>
      <c r="B10" t="s">
        <v>58</v>
      </c>
      <c r="C10" t="s">
        <v>58</v>
      </c>
      <c r="E10" t="s">
        <v>58</v>
      </c>
      <c r="J10">
        <f t="shared" si="0"/>
        <v>3</v>
      </c>
      <c r="K10" s="9">
        <f t="shared" si="1"/>
        <v>37.5</v>
      </c>
      <c r="L10" s="10" t="str">
        <f t="shared" si="2"/>
        <v>REPROBADO</v>
      </c>
    </row>
    <row r="11" spans="1:12" x14ac:dyDescent="0.25">
      <c r="A11" s="1" t="s">
        <v>38</v>
      </c>
      <c r="B11" t="s">
        <v>58</v>
      </c>
      <c r="C11" t="s">
        <v>58</v>
      </c>
      <c r="E11" t="s">
        <v>58</v>
      </c>
      <c r="F11" t="s">
        <v>58</v>
      </c>
      <c r="G11" t="s">
        <v>58</v>
      </c>
      <c r="H11" t="s">
        <v>58</v>
      </c>
      <c r="J11">
        <f t="shared" si="0"/>
        <v>6</v>
      </c>
      <c r="K11" s="9">
        <f t="shared" si="1"/>
        <v>75</v>
      </c>
      <c r="L11" t="str">
        <f t="shared" si="2"/>
        <v>APROBADO</v>
      </c>
    </row>
    <row r="12" spans="1:12" x14ac:dyDescent="0.25">
      <c r="A12" s="1" t="s">
        <v>39</v>
      </c>
      <c r="B12" t="s">
        <v>58</v>
      </c>
      <c r="C12" t="s">
        <v>58</v>
      </c>
      <c r="D12" t="s">
        <v>58</v>
      </c>
      <c r="E12" t="s">
        <v>58</v>
      </c>
      <c r="F12" t="s">
        <v>58</v>
      </c>
      <c r="G12" t="s">
        <v>58</v>
      </c>
      <c r="J12">
        <f t="shared" si="0"/>
        <v>6</v>
      </c>
      <c r="K12" s="9">
        <f t="shared" si="1"/>
        <v>75</v>
      </c>
      <c r="L12" t="str">
        <f t="shared" si="2"/>
        <v>APROBADO</v>
      </c>
    </row>
    <row r="13" spans="1:12" x14ac:dyDescent="0.25">
      <c r="A13" s="1" t="s">
        <v>24</v>
      </c>
      <c r="G13" t="s">
        <v>58</v>
      </c>
      <c r="J13">
        <f t="shared" si="0"/>
        <v>1</v>
      </c>
      <c r="K13" s="9">
        <f t="shared" si="1"/>
        <v>12.5</v>
      </c>
      <c r="L13" s="10" t="str">
        <f t="shared" si="2"/>
        <v>REPROBADO</v>
      </c>
    </row>
    <row r="14" spans="1:12" x14ac:dyDescent="0.25">
      <c r="A14" s="1" t="s">
        <v>40</v>
      </c>
      <c r="J14">
        <f t="shared" si="0"/>
        <v>0</v>
      </c>
      <c r="K14" s="9">
        <f t="shared" si="1"/>
        <v>0</v>
      </c>
      <c r="L14" s="10" t="str">
        <f t="shared" si="2"/>
        <v>REPROBADO</v>
      </c>
    </row>
    <row r="15" spans="1:12" x14ac:dyDescent="0.25">
      <c r="A15" s="1" t="s">
        <v>25</v>
      </c>
      <c r="J15">
        <f t="shared" si="0"/>
        <v>0</v>
      </c>
      <c r="K15" s="9">
        <f t="shared" si="1"/>
        <v>0</v>
      </c>
      <c r="L15" s="10" t="str">
        <f t="shared" si="2"/>
        <v>REPROBADO</v>
      </c>
    </row>
    <row r="16" spans="1:12" x14ac:dyDescent="0.25">
      <c r="A16" s="1" t="s">
        <v>41</v>
      </c>
      <c r="B16" t="s">
        <v>58</v>
      </c>
      <c r="C16" t="s">
        <v>58</v>
      </c>
      <c r="F16" t="s">
        <v>58</v>
      </c>
      <c r="G16" t="s">
        <v>58</v>
      </c>
      <c r="J16">
        <f t="shared" si="0"/>
        <v>4</v>
      </c>
      <c r="K16" s="9">
        <f t="shared" si="1"/>
        <v>50</v>
      </c>
      <c r="L16" s="10" t="str">
        <f t="shared" si="2"/>
        <v>REPROBADO</v>
      </c>
    </row>
    <row r="17" spans="1:12" x14ac:dyDescent="0.25">
      <c r="A17" s="1" t="s">
        <v>7</v>
      </c>
      <c r="J17">
        <f t="shared" si="0"/>
        <v>0</v>
      </c>
      <c r="K17" s="9">
        <f t="shared" si="1"/>
        <v>0</v>
      </c>
      <c r="L17" s="10" t="str">
        <f t="shared" si="2"/>
        <v>REPROBADO</v>
      </c>
    </row>
    <row r="18" spans="1:12" x14ac:dyDescent="0.25">
      <c r="A18" s="1" t="s">
        <v>26</v>
      </c>
      <c r="B18" t="s">
        <v>58</v>
      </c>
      <c r="C18" t="s">
        <v>58</v>
      </c>
      <c r="J18">
        <f t="shared" si="0"/>
        <v>2</v>
      </c>
      <c r="K18" s="9">
        <f t="shared" si="1"/>
        <v>25</v>
      </c>
      <c r="L18" s="10" t="str">
        <f t="shared" si="2"/>
        <v>REPROBADO</v>
      </c>
    </row>
    <row r="19" spans="1:12" x14ac:dyDescent="0.25">
      <c r="A19" s="1" t="s">
        <v>42</v>
      </c>
      <c r="C19" t="s">
        <v>58</v>
      </c>
      <c r="D19" t="s">
        <v>58</v>
      </c>
      <c r="E19" t="s">
        <v>58</v>
      </c>
      <c r="G19" t="s">
        <v>58</v>
      </c>
      <c r="H19" t="s">
        <v>58</v>
      </c>
      <c r="J19">
        <f t="shared" si="0"/>
        <v>5</v>
      </c>
      <c r="K19" s="9">
        <f t="shared" si="1"/>
        <v>62.5</v>
      </c>
      <c r="L19" t="str">
        <f t="shared" si="2"/>
        <v>REPROBADO</v>
      </c>
    </row>
    <row r="20" spans="1:12" x14ac:dyDescent="0.25">
      <c r="A20" s="1" t="s">
        <v>8</v>
      </c>
      <c r="B20" t="s">
        <v>58</v>
      </c>
      <c r="C20" t="s">
        <v>58</v>
      </c>
      <c r="D20" t="s">
        <v>58</v>
      </c>
      <c r="E20" t="s">
        <v>58</v>
      </c>
      <c r="J20">
        <f t="shared" si="0"/>
        <v>4</v>
      </c>
      <c r="K20" s="9">
        <f t="shared" si="1"/>
        <v>50</v>
      </c>
      <c r="L20" s="10" t="str">
        <f t="shared" si="2"/>
        <v>REPROBADO</v>
      </c>
    </row>
    <row r="21" spans="1:12" x14ac:dyDescent="0.25">
      <c r="A21" s="1" t="s">
        <v>9</v>
      </c>
      <c r="J21">
        <f t="shared" si="0"/>
        <v>0</v>
      </c>
      <c r="K21" s="9">
        <f t="shared" si="1"/>
        <v>0</v>
      </c>
      <c r="L21" s="10" t="str">
        <f t="shared" si="2"/>
        <v>REPROBADO</v>
      </c>
    </row>
    <row r="22" spans="1:12" x14ac:dyDescent="0.25">
      <c r="A22" s="1" t="s">
        <v>27</v>
      </c>
      <c r="C22" t="s">
        <v>58</v>
      </c>
      <c r="D22" t="s">
        <v>58</v>
      </c>
      <c r="G22" t="s">
        <v>58</v>
      </c>
      <c r="J22">
        <f t="shared" si="0"/>
        <v>3</v>
      </c>
      <c r="K22" s="9">
        <f t="shared" si="1"/>
        <v>37.5</v>
      </c>
      <c r="L22" s="10" t="str">
        <f t="shared" si="2"/>
        <v>REPROBADO</v>
      </c>
    </row>
    <row r="23" spans="1:12" x14ac:dyDescent="0.25">
      <c r="A23" s="1" t="s">
        <v>28</v>
      </c>
      <c r="J23">
        <f t="shared" si="0"/>
        <v>0</v>
      </c>
      <c r="K23" s="9">
        <f t="shared" si="1"/>
        <v>0</v>
      </c>
      <c r="L23" s="10" t="str">
        <f t="shared" si="2"/>
        <v>REPROBADO</v>
      </c>
    </row>
    <row r="24" spans="1:12" x14ac:dyDescent="0.25">
      <c r="A24" s="1" t="s">
        <v>10</v>
      </c>
      <c r="B24" t="s">
        <v>58</v>
      </c>
      <c r="J24">
        <f t="shared" si="0"/>
        <v>1</v>
      </c>
      <c r="K24" s="9">
        <f t="shared" si="1"/>
        <v>12.5</v>
      </c>
      <c r="L24" s="10" t="str">
        <f t="shared" si="2"/>
        <v>REPROBADO</v>
      </c>
    </row>
    <row r="25" spans="1:12" x14ac:dyDescent="0.25">
      <c r="A25" s="1" t="s">
        <v>29</v>
      </c>
      <c r="B25" t="s">
        <v>58</v>
      </c>
      <c r="C25" t="s">
        <v>58</v>
      </c>
      <c r="D25" t="s">
        <v>58</v>
      </c>
      <c r="E25" t="s">
        <v>58</v>
      </c>
      <c r="F25" t="s">
        <v>58</v>
      </c>
      <c r="G25" t="s">
        <v>58</v>
      </c>
      <c r="J25">
        <f t="shared" si="0"/>
        <v>6</v>
      </c>
      <c r="K25" s="9">
        <f t="shared" si="1"/>
        <v>75</v>
      </c>
      <c r="L25" t="str">
        <f t="shared" si="2"/>
        <v>APROBADO</v>
      </c>
    </row>
    <row r="26" spans="1:12" x14ac:dyDescent="0.25">
      <c r="A26" s="1" t="s">
        <v>11</v>
      </c>
      <c r="J26">
        <f t="shared" si="0"/>
        <v>0</v>
      </c>
      <c r="K26" s="9">
        <f t="shared" si="1"/>
        <v>0</v>
      </c>
      <c r="L26" s="10" t="str">
        <f t="shared" si="2"/>
        <v>REPROBADO</v>
      </c>
    </row>
    <row r="27" spans="1:12" x14ac:dyDescent="0.25">
      <c r="A27" s="1" t="s">
        <v>43</v>
      </c>
      <c r="C27" t="s">
        <v>58</v>
      </c>
      <c r="E27" t="s">
        <v>58</v>
      </c>
      <c r="J27">
        <f t="shared" si="0"/>
        <v>2</v>
      </c>
      <c r="K27" s="9">
        <f t="shared" si="1"/>
        <v>25</v>
      </c>
      <c r="L27" s="10" t="str">
        <f t="shared" si="2"/>
        <v>REPROBADO</v>
      </c>
    </row>
    <row r="28" spans="1:12" x14ac:dyDescent="0.25">
      <c r="A28" s="1" t="s">
        <v>12</v>
      </c>
      <c r="F28" t="s">
        <v>58</v>
      </c>
      <c r="J28">
        <f t="shared" si="0"/>
        <v>1</v>
      </c>
      <c r="K28" s="9">
        <f t="shared" si="1"/>
        <v>12.5</v>
      </c>
      <c r="L28" s="10" t="str">
        <f t="shared" si="2"/>
        <v>REPROBADO</v>
      </c>
    </row>
    <row r="29" spans="1:12" x14ac:dyDescent="0.25">
      <c r="A29" s="1" t="s">
        <v>44</v>
      </c>
      <c r="B29" t="s">
        <v>58</v>
      </c>
      <c r="C29" t="s">
        <v>58</v>
      </c>
      <c r="J29">
        <f t="shared" si="0"/>
        <v>2</v>
      </c>
      <c r="K29" s="9">
        <f t="shared" si="1"/>
        <v>25</v>
      </c>
      <c r="L29" s="10" t="str">
        <f t="shared" si="2"/>
        <v>REPROBADO</v>
      </c>
    </row>
    <row r="30" spans="1:12" x14ac:dyDescent="0.25">
      <c r="A30" s="1" t="s">
        <v>45</v>
      </c>
      <c r="J30">
        <f t="shared" si="0"/>
        <v>0</v>
      </c>
      <c r="K30" s="9">
        <f t="shared" si="1"/>
        <v>0</v>
      </c>
      <c r="L30" s="10" t="str">
        <f t="shared" si="2"/>
        <v>REPROBADO</v>
      </c>
    </row>
    <row r="31" spans="1:12" x14ac:dyDescent="0.25">
      <c r="A31" s="1" t="s">
        <v>13</v>
      </c>
      <c r="C31" t="s">
        <v>58</v>
      </c>
      <c r="J31">
        <f t="shared" si="0"/>
        <v>1</v>
      </c>
      <c r="K31" s="9">
        <f t="shared" si="1"/>
        <v>12.5</v>
      </c>
      <c r="L31" s="10" t="str">
        <f t="shared" si="2"/>
        <v>REPROBADO</v>
      </c>
    </row>
    <row r="32" spans="1:12" x14ac:dyDescent="0.25">
      <c r="A32" s="1" t="s">
        <v>14</v>
      </c>
      <c r="B32" t="s">
        <v>58</v>
      </c>
      <c r="C32" t="s">
        <v>58</v>
      </c>
      <c r="D32" t="s">
        <v>58</v>
      </c>
      <c r="E32" t="s">
        <v>58</v>
      </c>
      <c r="F32" t="s">
        <v>58</v>
      </c>
      <c r="G32" t="s">
        <v>58</v>
      </c>
      <c r="J32">
        <f t="shared" si="0"/>
        <v>6</v>
      </c>
      <c r="K32" s="9">
        <f t="shared" si="1"/>
        <v>75</v>
      </c>
      <c r="L32" t="str">
        <f t="shared" si="2"/>
        <v>APROBADO</v>
      </c>
    </row>
    <row r="33" spans="1:12" x14ac:dyDescent="0.25">
      <c r="A33" s="1" t="s">
        <v>46</v>
      </c>
      <c r="C33" t="s">
        <v>58</v>
      </c>
      <c r="E33" t="s">
        <v>58</v>
      </c>
      <c r="J33">
        <f t="shared" si="0"/>
        <v>2</v>
      </c>
      <c r="K33" s="9">
        <f t="shared" si="1"/>
        <v>25</v>
      </c>
      <c r="L33" s="10" t="str">
        <f t="shared" si="2"/>
        <v>REPROBADO</v>
      </c>
    </row>
    <row r="34" spans="1:12" x14ac:dyDescent="0.25">
      <c r="A34" s="1" t="s">
        <v>30</v>
      </c>
      <c r="J34">
        <f t="shared" si="0"/>
        <v>0</v>
      </c>
      <c r="K34" s="9">
        <f t="shared" si="1"/>
        <v>0</v>
      </c>
      <c r="L34" s="10" t="str">
        <f t="shared" si="2"/>
        <v>REPROBADO</v>
      </c>
    </row>
    <row r="35" spans="1:12" x14ac:dyDescent="0.25">
      <c r="A35" s="1" t="s">
        <v>15</v>
      </c>
      <c r="J35">
        <f t="shared" si="0"/>
        <v>0</v>
      </c>
      <c r="K35" s="9">
        <f t="shared" si="1"/>
        <v>0</v>
      </c>
      <c r="L35" s="10" t="str">
        <f t="shared" si="2"/>
        <v>REPROBADO</v>
      </c>
    </row>
    <row r="36" spans="1:12" x14ac:dyDescent="0.25">
      <c r="A36" s="1" t="s">
        <v>16</v>
      </c>
      <c r="B36" t="s">
        <v>58</v>
      </c>
      <c r="C36" t="s">
        <v>58</v>
      </c>
      <c r="E36" t="s">
        <v>58</v>
      </c>
      <c r="F36" t="s">
        <v>58</v>
      </c>
      <c r="G36" t="s">
        <v>58</v>
      </c>
      <c r="J36">
        <f t="shared" si="0"/>
        <v>5</v>
      </c>
      <c r="K36" s="9">
        <f t="shared" si="1"/>
        <v>62.5</v>
      </c>
      <c r="L36" s="10" t="str">
        <f t="shared" si="2"/>
        <v>REPROBADO</v>
      </c>
    </row>
    <row r="37" spans="1:12" x14ac:dyDescent="0.25">
      <c r="A37" s="12" t="s">
        <v>47</v>
      </c>
      <c r="B37" s="13" t="s">
        <v>58</v>
      </c>
      <c r="C37" s="13"/>
      <c r="D37" s="13"/>
      <c r="E37" s="13"/>
      <c r="F37" s="13"/>
      <c r="G37" s="13" t="s">
        <v>58</v>
      </c>
      <c r="H37" s="13" t="s">
        <v>58</v>
      </c>
      <c r="I37" s="13"/>
      <c r="J37">
        <f t="shared" si="0"/>
        <v>3</v>
      </c>
      <c r="K37" s="9">
        <f t="shared" si="1"/>
        <v>37.5</v>
      </c>
      <c r="L37" s="10" t="str">
        <f t="shared" si="2"/>
        <v>REPROBADO</v>
      </c>
    </row>
    <row r="38" spans="1:12" x14ac:dyDescent="0.25">
      <c r="A38" s="12" t="s">
        <v>31</v>
      </c>
      <c r="B38" s="13" t="s">
        <v>58</v>
      </c>
      <c r="C38" s="13"/>
      <c r="D38" s="13"/>
      <c r="E38" s="13" t="s">
        <v>58</v>
      </c>
      <c r="F38" s="13" t="s">
        <v>58</v>
      </c>
      <c r="G38" s="13" t="s">
        <v>58</v>
      </c>
      <c r="H38" s="13"/>
      <c r="I38" s="13"/>
      <c r="J38">
        <f t="shared" si="0"/>
        <v>4</v>
      </c>
      <c r="K38" s="9">
        <f t="shared" si="1"/>
        <v>50</v>
      </c>
      <c r="L38" s="10" t="str">
        <f t="shared" si="2"/>
        <v>REPROBADO</v>
      </c>
    </row>
    <row r="39" spans="1:12" x14ac:dyDescent="0.25">
      <c r="A39" s="12" t="s">
        <v>48</v>
      </c>
      <c r="B39" s="13"/>
      <c r="C39" s="13"/>
      <c r="D39" s="13"/>
      <c r="E39" s="13"/>
      <c r="F39" s="13"/>
      <c r="G39" s="13"/>
      <c r="H39" s="13"/>
      <c r="I39" s="13"/>
      <c r="J39">
        <f t="shared" si="0"/>
        <v>0</v>
      </c>
      <c r="K39" s="9">
        <f t="shared" si="1"/>
        <v>0</v>
      </c>
      <c r="L39" s="10" t="str">
        <f t="shared" si="2"/>
        <v>REPROBADO</v>
      </c>
    </row>
    <row r="40" spans="1:12" x14ac:dyDescent="0.25">
      <c r="A40" s="12" t="s">
        <v>17</v>
      </c>
      <c r="B40" s="13"/>
      <c r="C40" s="13" t="s">
        <v>58</v>
      </c>
      <c r="D40" s="13" t="s">
        <v>58</v>
      </c>
      <c r="E40" s="13" t="s">
        <v>58</v>
      </c>
      <c r="F40" s="13"/>
      <c r="G40" s="13"/>
      <c r="H40" s="13"/>
      <c r="I40" s="13"/>
      <c r="J40">
        <f t="shared" si="0"/>
        <v>3</v>
      </c>
      <c r="K40" s="9">
        <f t="shared" si="1"/>
        <v>37.5</v>
      </c>
      <c r="L40" s="10" t="str">
        <f t="shared" si="2"/>
        <v>REPROBADO</v>
      </c>
    </row>
    <row r="41" spans="1:12" x14ac:dyDescent="0.25">
      <c r="A41" s="12" t="s">
        <v>49</v>
      </c>
      <c r="B41" s="13" t="s">
        <v>58</v>
      </c>
      <c r="C41" s="13" t="s">
        <v>58</v>
      </c>
      <c r="D41" s="13" t="s">
        <v>58</v>
      </c>
      <c r="E41" s="13" t="s">
        <v>58</v>
      </c>
      <c r="F41" s="13"/>
      <c r="G41" s="13"/>
      <c r="H41" s="13" t="s">
        <v>58</v>
      </c>
      <c r="I41" s="13"/>
      <c r="J41">
        <f t="shared" si="0"/>
        <v>5</v>
      </c>
      <c r="K41" s="9">
        <f t="shared" si="1"/>
        <v>62.5</v>
      </c>
      <c r="L41" s="10" t="str">
        <f t="shared" si="2"/>
        <v>REPROBADO</v>
      </c>
    </row>
    <row r="42" spans="1:12" x14ac:dyDescent="0.25">
      <c r="A42" s="12" t="s">
        <v>18</v>
      </c>
      <c r="B42" s="13"/>
      <c r="C42" s="13"/>
      <c r="D42" s="13"/>
      <c r="E42" s="13"/>
      <c r="F42" s="13"/>
      <c r="G42" s="13"/>
      <c r="H42" s="13"/>
      <c r="I42" s="13"/>
      <c r="J42">
        <f t="shared" si="0"/>
        <v>0</v>
      </c>
      <c r="K42" s="9">
        <f t="shared" si="1"/>
        <v>0</v>
      </c>
      <c r="L42" s="10" t="str">
        <f t="shared" si="2"/>
        <v>REPROBADO</v>
      </c>
    </row>
    <row r="43" spans="1:12" x14ac:dyDescent="0.25">
      <c r="A43" s="12" t="s">
        <v>50</v>
      </c>
      <c r="B43" s="13"/>
      <c r="C43" s="13"/>
      <c r="D43" s="13"/>
      <c r="E43" s="13"/>
      <c r="F43" s="13" t="s">
        <v>58</v>
      </c>
      <c r="G43" s="13"/>
      <c r="H43" s="13" t="s">
        <v>58</v>
      </c>
      <c r="I43" s="13"/>
      <c r="J43">
        <f t="shared" si="0"/>
        <v>2</v>
      </c>
      <c r="K43" s="9">
        <f t="shared" si="1"/>
        <v>25</v>
      </c>
      <c r="L43" s="10" t="str">
        <f t="shared" si="2"/>
        <v>REPROBADO</v>
      </c>
    </row>
    <row r="44" spans="1:12" x14ac:dyDescent="0.25">
      <c r="A44" s="12" t="s">
        <v>19</v>
      </c>
      <c r="B44" s="13"/>
      <c r="C44" s="13"/>
      <c r="D44" s="13"/>
      <c r="E44" s="13"/>
      <c r="F44" s="13"/>
      <c r="G44" s="13"/>
      <c r="H44" s="13"/>
      <c r="I44" s="13"/>
      <c r="J44">
        <f t="shared" si="0"/>
        <v>0</v>
      </c>
      <c r="K44" s="9">
        <f t="shared" si="1"/>
        <v>0</v>
      </c>
      <c r="L44" s="10" t="str">
        <f t="shared" si="2"/>
        <v>REPROBADO</v>
      </c>
    </row>
    <row r="45" spans="1:12" x14ac:dyDescent="0.25">
      <c r="A45" s="12" t="s">
        <v>51</v>
      </c>
      <c r="B45" s="13"/>
      <c r="C45" s="13"/>
      <c r="D45" s="13"/>
      <c r="E45" s="13"/>
      <c r="F45" s="13"/>
      <c r="G45" s="13"/>
      <c r="H45" s="13"/>
      <c r="I45" s="13"/>
      <c r="J45">
        <f t="shared" si="0"/>
        <v>0</v>
      </c>
      <c r="K45" s="9">
        <f t="shared" si="1"/>
        <v>0</v>
      </c>
      <c r="L45" s="10" t="str">
        <f t="shared" si="2"/>
        <v>REPROBADO</v>
      </c>
    </row>
    <row r="46" spans="1:12" x14ac:dyDescent="0.25">
      <c r="A46" s="12" t="s">
        <v>32</v>
      </c>
      <c r="B46" s="13" t="s">
        <v>58</v>
      </c>
      <c r="C46" s="13" t="s">
        <v>58</v>
      </c>
      <c r="D46" s="13"/>
      <c r="E46" s="13" t="s">
        <v>58</v>
      </c>
      <c r="F46" s="13" t="s">
        <v>58</v>
      </c>
      <c r="G46" s="13" t="s">
        <v>58</v>
      </c>
      <c r="H46" s="13"/>
      <c r="I46" s="13"/>
      <c r="J46">
        <f t="shared" si="0"/>
        <v>5</v>
      </c>
      <c r="K46" s="9">
        <f t="shared" si="1"/>
        <v>62.5</v>
      </c>
      <c r="L46" s="10" t="str">
        <f t="shared" si="2"/>
        <v>REPROBADO</v>
      </c>
    </row>
    <row r="47" spans="1:12" x14ac:dyDescent="0.25">
      <c r="A47" s="12" t="s">
        <v>52</v>
      </c>
      <c r="B47" s="13"/>
      <c r="C47" s="13" t="s">
        <v>58</v>
      </c>
      <c r="D47" s="13"/>
      <c r="E47" s="13"/>
      <c r="F47" s="13" t="s">
        <v>58</v>
      </c>
      <c r="G47" s="13"/>
      <c r="H47" s="13"/>
      <c r="I47" s="13"/>
      <c r="J47">
        <f t="shared" si="0"/>
        <v>2</v>
      </c>
      <c r="K47" s="9">
        <f t="shared" si="1"/>
        <v>25</v>
      </c>
      <c r="L47" s="10" t="str">
        <f t="shared" si="2"/>
        <v>REPROBADO</v>
      </c>
    </row>
    <row r="48" spans="1:12" x14ac:dyDescent="0.25">
      <c r="A48" s="12" t="s">
        <v>33</v>
      </c>
      <c r="B48" s="13"/>
      <c r="C48" s="13" t="s">
        <v>58</v>
      </c>
      <c r="D48" s="13"/>
      <c r="E48" s="13" t="s">
        <v>58</v>
      </c>
      <c r="F48" s="13"/>
      <c r="G48" s="13" t="s">
        <v>58</v>
      </c>
      <c r="H48" s="13" t="s">
        <v>58</v>
      </c>
      <c r="I48" s="13"/>
      <c r="J48">
        <f t="shared" si="0"/>
        <v>4</v>
      </c>
      <c r="K48" s="9">
        <f t="shared" si="1"/>
        <v>50</v>
      </c>
      <c r="L48" s="10" t="str">
        <f t="shared" si="2"/>
        <v>REPROBADO</v>
      </c>
    </row>
    <row r="49" spans="1:12" x14ac:dyDescent="0.25">
      <c r="A49" s="12" t="s">
        <v>20</v>
      </c>
      <c r="B49" s="13"/>
      <c r="C49" s="13" t="s">
        <v>58</v>
      </c>
      <c r="D49" s="13"/>
      <c r="E49" s="13" t="s">
        <v>58</v>
      </c>
      <c r="F49" s="13"/>
      <c r="G49" s="13" t="s">
        <v>58</v>
      </c>
      <c r="H49" s="13" t="s">
        <v>58</v>
      </c>
      <c r="I49" s="13"/>
      <c r="J49">
        <f t="shared" si="0"/>
        <v>4</v>
      </c>
      <c r="K49" s="9">
        <f t="shared" si="1"/>
        <v>50</v>
      </c>
      <c r="L49" s="10" t="str">
        <f t="shared" si="2"/>
        <v>REPROBADO</v>
      </c>
    </row>
    <row r="50" spans="1:12" x14ac:dyDescent="0.25">
      <c r="A50" s="1" t="s">
        <v>34</v>
      </c>
      <c r="B50" t="s">
        <v>58</v>
      </c>
      <c r="C50" t="s">
        <v>58</v>
      </c>
      <c r="E50" t="s">
        <v>58</v>
      </c>
      <c r="F50" t="s">
        <v>58</v>
      </c>
      <c r="G50" t="s">
        <v>58</v>
      </c>
      <c r="J50">
        <f t="shared" si="0"/>
        <v>5</v>
      </c>
      <c r="K50" s="9">
        <f t="shared" si="1"/>
        <v>62.5</v>
      </c>
      <c r="L50" s="10" t="str">
        <f t="shared" si="2"/>
        <v>REPROBADO</v>
      </c>
    </row>
    <row r="51" spans="1:12" x14ac:dyDescent="0.25">
      <c r="A51" s="1" t="s">
        <v>35</v>
      </c>
      <c r="B51" t="s">
        <v>58</v>
      </c>
      <c r="C51" t="s">
        <v>58</v>
      </c>
      <c r="G51" t="s">
        <v>58</v>
      </c>
      <c r="J51">
        <f t="shared" si="0"/>
        <v>3</v>
      </c>
      <c r="K51" s="9">
        <f t="shared" si="1"/>
        <v>37.5</v>
      </c>
      <c r="L51" s="10" t="str">
        <f t="shared" si="2"/>
        <v>REPROBADO</v>
      </c>
    </row>
    <row r="52" spans="1:12" x14ac:dyDescent="0.25">
      <c r="A52" s="1" t="s">
        <v>36</v>
      </c>
      <c r="B52" t="s">
        <v>58</v>
      </c>
      <c r="C52" t="s">
        <v>58</v>
      </c>
      <c r="F52" t="s">
        <v>58</v>
      </c>
      <c r="J52">
        <f t="shared" si="0"/>
        <v>3</v>
      </c>
      <c r="K52" s="9">
        <f t="shared" si="1"/>
        <v>37.5</v>
      </c>
      <c r="L52" s="10" t="str">
        <f t="shared" si="2"/>
        <v>REPROBADO</v>
      </c>
    </row>
    <row r="54" spans="1:12" ht="15" customHeight="1" x14ac:dyDescent="0.25">
      <c r="A54" s="16" t="s">
        <v>69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</sheetData>
  <sortState ref="A4:A52">
    <sortCondition ref="A4"/>
  </sortState>
  <mergeCells count="3">
    <mergeCell ref="B1:C1"/>
    <mergeCell ref="D1:E1"/>
    <mergeCell ref="A54:L58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3" workbookViewId="0">
      <selection activeCell="A20" sqref="A20"/>
    </sheetView>
  </sheetViews>
  <sheetFormatPr baseColWidth="10" defaultRowHeight="15" x14ac:dyDescent="0.25"/>
  <cols>
    <col min="1" max="1" width="38.140625" bestFit="1" customWidth="1"/>
    <col min="2" max="3" width="3" bestFit="1" customWidth="1"/>
    <col min="4" max="4" width="4.28515625" bestFit="1" customWidth="1"/>
    <col min="5" max="5" width="4" bestFit="1" customWidth="1"/>
    <col min="6" max="6" width="4.5703125" bestFit="1" customWidth="1"/>
    <col min="7" max="7" width="4.5703125" customWidth="1"/>
    <col min="9" max="9" width="6.7109375" bestFit="1" customWidth="1"/>
    <col min="10" max="10" width="12.42578125" bestFit="1" customWidth="1"/>
  </cols>
  <sheetData>
    <row r="1" spans="1:11" x14ac:dyDescent="0.25">
      <c r="A1" s="3" t="s">
        <v>2</v>
      </c>
      <c r="B1" s="15" t="s">
        <v>54</v>
      </c>
      <c r="C1" s="15"/>
      <c r="D1" s="6" t="s">
        <v>53</v>
      </c>
      <c r="E1" s="6" t="s">
        <v>55</v>
      </c>
      <c r="F1" s="7" t="s">
        <v>57</v>
      </c>
      <c r="G1" s="7" t="s">
        <v>62</v>
      </c>
      <c r="H1" t="s">
        <v>59</v>
      </c>
      <c r="I1" t="s">
        <v>64</v>
      </c>
      <c r="J1" t="s">
        <v>60</v>
      </c>
      <c r="K1" t="s">
        <v>71</v>
      </c>
    </row>
    <row r="2" spans="1:11" x14ac:dyDescent="0.25">
      <c r="A2" s="3" t="s">
        <v>0</v>
      </c>
      <c r="B2" s="4">
        <v>12</v>
      </c>
      <c r="C2" s="4">
        <v>19</v>
      </c>
      <c r="D2" s="4">
        <v>27</v>
      </c>
      <c r="E2" s="4">
        <v>4</v>
      </c>
      <c r="F2" s="5">
        <v>8</v>
      </c>
      <c r="G2" s="5">
        <v>10</v>
      </c>
    </row>
    <row r="3" spans="1:11" x14ac:dyDescent="0.25">
      <c r="A3" s="2" t="s">
        <v>1</v>
      </c>
    </row>
    <row r="4" spans="1:11" x14ac:dyDescent="0.25">
      <c r="A4" s="1" t="s">
        <v>21</v>
      </c>
      <c r="B4" t="s">
        <v>58</v>
      </c>
      <c r="C4" t="s">
        <v>58</v>
      </c>
      <c r="D4" t="s">
        <v>58</v>
      </c>
      <c r="E4" t="s">
        <v>58</v>
      </c>
      <c r="F4" t="s">
        <v>58</v>
      </c>
      <c r="H4">
        <f>COUNTA(B4:G4)</f>
        <v>5</v>
      </c>
      <c r="I4">
        <f>H4/6*100</f>
        <v>83.333333333333343</v>
      </c>
      <c r="J4" t="str">
        <f>IF(I4&lt;65,"REPROBADO","APROBADO")</f>
        <v>APROBADO</v>
      </c>
      <c r="K4" s="8">
        <f>I4*20/100</f>
        <v>16.666666666666671</v>
      </c>
    </row>
    <row r="5" spans="1:11" x14ac:dyDescent="0.25">
      <c r="A5" s="1" t="s">
        <v>4</v>
      </c>
      <c r="B5" t="s">
        <v>58</v>
      </c>
      <c r="C5" t="s">
        <v>58</v>
      </c>
      <c r="D5" t="s">
        <v>58</v>
      </c>
      <c r="E5" t="s">
        <v>58</v>
      </c>
      <c r="F5" t="s">
        <v>58</v>
      </c>
      <c r="H5">
        <f t="shared" ref="H5:H36" si="0">COUNTA(B5:G5)</f>
        <v>5</v>
      </c>
      <c r="I5">
        <f t="shared" ref="I5:I36" si="1">H5/6*100</f>
        <v>83.333333333333343</v>
      </c>
      <c r="J5" t="str">
        <f t="shared" ref="J5:J36" si="2">IF(I5&lt;65,"REPROBADO","APROBADO")</f>
        <v>APROBADO</v>
      </c>
      <c r="K5" s="8">
        <f t="shared" ref="K5:K36" si="3">I5*20/100</f>
        <v>16.666666666666671</v>
      </c>
    </row>
    <row r="6" spans="1:11" x14ac:dyDescent="0.25">
      <c r="A6" s="1" t="s">
        <v>22</v>
      </c>
      <c r="D6" t="s">
        <v>58</v>
      </c>
      <c r="E6" t="s">
        <v>58</v>
      </c>
      <c r="H6">
        <f t="shared" si="0"/>
        <v>2</v>
      </c>
      <c r="I6">
        <f t="shared" si="1"/>
        <v>33.333333333333329</v>
      </c>
      <c r="J6" s="10" t="str">
        <f t="shared" si="2"/>
        <v>REPROBADO</v>
      </c>
      <c r="K6" s="8">
        <f t="shared" si="3"/>
        <v>6.6666666666666652</v>
      </c>
    </row>
    <row r="7" spans="1:11" x14ac:dyDescent="0.25">
      <c r="A7" s="1" t="s">
        <v>23</v>
      </c>
      <c r="B7" t="s">
        <v>58</v>
      </c>
      <c r="C7" t="s">
        <v>58</v>
      </c>
      <c r="D7" t="s">
        <v>58</v>
      </c>
      <c r="E7" t="s">
        <v>58</v>
      </c>
      <c r="F7" t="s">
        <v>58</v>
      </c>
      <c r="H7">
        <f t="shared" si="0"/>
        <v>5</v>
      </c>
      <c r="I7">
        <f t="shared" si="1"/>
        <v>83.333333333333343</v>
      </c>
      <c r="J7" t="str">
        <f t="shared" si="2"/>
        <v>APROBADO</v>
      </c>
      <c r="K7" s="8">
        <f t="shared" si="3"/>
        <v>16.666666666666671</v>
      </c>
    </row>
    <row r="8" spans="1:11" x14ac:dyDescent="0.25">
      <c r="A8" s="1" t="s">
        <v>5</v>
      </c>
      <c r="E8" t="s">
        <v>58</v>
      </c>
      <c r="H8">
        <f t="shared" si="0"/>
        <v>1</v>
      </c>
      <c r="I8">
        <f t="shared" si="1"/>
        <v>16.666666666666664</v>
      </c>
      <c r="J8" s="10" t="str">
        <f t="shared" si="2"/>
        <v>REPROBADO</v>
      </c>
      <c r="K8" s="8">
        <f t="shared" si="3"/>
        <v>3.3333333333333326</v>
      </c>
    </row>
    <row r="9" spans="1:11" x14ac:dyDescent="0.25">
      <c r="A9" s="1" t="s">
        <v>6</v>
      </c>
      <c r="B9" t="s">
        <v>58</v>
      </c>
      <c r="C9" t="s">
        <v>58</v>
      </c>
      <c r="D9" t="s">
        <v>58</v>
      </c>
      <c r="E9" t="s">
        <v>58</v>
      </c>
      <c r="H9">
        <f t="shared" si="0"/>
        <v>4</v>
      </c>
      <c r="I9">
        <f t="shared" si="1"/>
        <v>66.666666666666657</v>
      </c>
      <c r="J9" t="str">
        <f t="shared" si="2"/>
        <v>APROBADO</v>
      </c>
      <c r="K9" s="8">
        <f t="shared" si="3"/>
        <v>13.33333333333333</v>
      </c>
    </row>
    <row r="10" spans="1:11" x14ac:dyDescent="0.25">
      <c r="A10" s="1" t="s">
        <v>24</v>
      </c>
      <c r="F10" t="s">
        <v>58</v>
      </c>
      <c r="H10">
        <f t="shared" si="0"/>
        <v>1</v>
      </c>
      <c r="I10">
        <f t="shared" si="1"/>
        <v>16.666666666666664</v>
      </c>
      <c r="J10" s="10" t="str">
        <f t="shared" si="2"/>
        <v>REPROBADO</v>
      </c>
      <c r="K10" s="8">
        <f t="shared" si="3"/>
        <v>3.3333333333333326</v>
      </c>
    </row>
    <row r="11" spans="1:11" x14ac:dyDescent="0.25">
      <c r="A11" s="1" t="s">
        <v>25</v>
      </c>
      <c r="H11">
        <f t="shared" si="0"/>
        <v>0</v>
      </c>
      <c r="I11">
        <f t="shared" si="1"/>
        <v>0</v>
      </c>
      <c r="J11" s="10" t="str">
        <f t="shared" si="2"/>
        <v>REPROBADO</v>
      </c>
      <c r="K11" s="8">
        <f t="shared" si="3"/>
        <v>0</v>
      </c>
    </row>
    <row r="12" spans="1:11" x14ac:dyDescent="0.25">
      <c r="A12" s="1" t="s">
        <v>7</v>
      </c>
      <c r="H12">
        <f t="shared" si="0"/>
        <v>0</v>
      </c>
      <c r="I12">
        <f t="shared" si="1"/>
        <v>0</v>
      </c>
      <c r="J12" s="10" t="str">
        <f t="shared" si="2"/>
        <v>REPROBADO</v>
      </c>
      <c r="K12" s="8">
        <f t="shared" si="3"/>
        <v>0</v>
      </c>
    </row>
    <row r="13" spans="1:11" x14ac:dyDescent="0.25">
      <c r="A13" s="1" t="s">
        <v>26</v>
      </c>
      <c r="D13" t="s">
        <v>58</v>
      </c>
      <c r="H13">
        <f t="shared" si="0"/>
        <v>1</v>
      </c>
      <c r="I13">
        <f t="shared" si="1"/>
        <v>16.666666666666664</v>
      </c>
      <c r="J13" s="10" t="str">
        <f t="shared" si="2"/>
        <v>REPROBADO</v>
      </c>
      <c r="K13" s="8">
        <f t="shared" si="3"/>
        <v>3.3333333333333326</v>
      </c>
    </row>
    <row r="14" spans="1:11" x14ac:dyDescent="0.25">
      <c r="A14" s="1" t="s">
        <v>8</v>
      </c>
      <c r="B14" t="s">
        <v>58</v>
      </c>
      <c r="C14" t="s">
        <v>58</v>
      </c>
      <c r="D14" t="s">
        <v>58</v>
      </c>
      <c r="E14" t="s">
        <v>58</v>
      </c>
      <c r="H14">
        <f t="shared" si="0"/>
        <v>4</v>
      </c>
      <c r="I14">
        <f t="shared" si="1"/>
        <v>66.666666666666657</v>
      </c>
      <c r="J14" t="str">
        <f t="shared" si="2"/>
        <v>APROBADO</v>
      </c>
      <c r="K14" s="8">
        <f t="shared" si="3"/>
        <v>13.33333333333333</v>
      </c>
    </row>
    <row r="15" spans="1:11" x14ac:dyDescent="0.25">
      <c r="A15" s="1" t="s">
        <v>9</v>
      </c>
      <c r="H15">
        <f t="shared" si="0"/>
        <v>0</v>
      </c>
      <c r="I15">
        <f t="shared" si="1"/>
        <v>0</v>
      </c>
      <c r="J15" s="10" t="str">
        <f t="shared" si="2"/>
        <v>REPROBADO</v>
      </c>
      <c r="K15" s="8">
        <f t="shared" si="3"/>
        <v>0</v>
      </c>
    </row>
    <row r="16" spans="1:11" x14ac:dyDescent="0.25">
      <c r="A16" s="1" t="s">
        <v>27</v>
      </c>
      <c r="B16" t="s">
        <v>58</v>
      </c>
      <c r="E16" t="s">
        <v>58</v>
      </c>
      <c r="F16" t="s">
        <v>58</v>
      </c>
      <c r="H16">
        <f t="shared" si="0"/>
        <v>3</v>
      </c>
      <c r="I16">
        <f t="shared" si="1"/>
        <v>50</v>
      </c>
      <c r="J16" s="10" t="str">
        <f t="shared" si="2"/>
        <v>REPROBADO</v>
      </c>
      <c r="K16" s="8">
        <f t="shared" si="3"/>
        <v>10</v>
      </c>
    </row>
    <row r="17" spans="1:11" x14ac:dyDescent="0.25">
      <c r="A17" s="1" t="s">
        <v>28</v>
      </c>
      <c r="H17">
        <f t="shared" si="0"/>
        <v>0</v>
      </c>
      <c r="I17">
        <f t="shared" si="1"/>
        <v>0</v>
      </c>
      <c r="J17" s="10" t="str">
        <f t="shared" si="2"/>
        <v>REPROBADO</v>
      </c>
      <c r="K17" s="8">
        <f t="shared" si="3"/>
        <v>0</v>
      </c>
    </row>
    <row r="18" spans="1:11" x14ac:dyDescent="0.25">
      <c r="A18" s="1" t="s">
        <v>10</v>
      </c>
      <c r="H18">
        <f t="shared" si="0"/>
        <v>0</v>
      </c>
      <c r="I18">
        <f t="shared" si="1"/>
        <v>0</v>
      </c>
      <c r="J18" s="10" t="str">
        <f t="shared" si="2"/>
        <v>REPROBADO</v>
      </c>
      <c r="K18" s="8">
        <f t="shared" si="3"/>
        <v>0</v>
      </c>
    </row>
    <row r="19" spans="1:11" x14ac:dyDescent="0.25">
      <c r="A19" s="1" t="s">
        <v>29</v>
      </c>
      <c r="B19" t="s">
        <v>58</v>
      </c>
      <c r="C19" t="s">
        <v>58</v>
      </c>
      <c r="D19" t="s">
        <v>58</v>
      </c>
      <c r="E19" t="s">
        <v>58</v>
      </c>
      <c r="F19" t="s">
        <v>58</v>
      </c>
      <c r="H19">
        <f t="shared" si="0"/>
        <v>5</v>
      </c>
      <c r="I19">
        <f t="shared" si="1"/>
        <v>83.333333333333343</v>
      </c>
      <c r="J19" t="str">
        <f t="shared" si="2"/>
        <v>APROBADO</v>
      </c>
      <c r="K19" s="8">
        <f t="shared" si="3"/>
        <v>16.666666666666671</v>
      </c>
    </row>
    <row r="20" spans="1:11" x14ac:dyDescent="0.25">
      <c r="A20" s="1" t="s">
        <v>11</v>
      </c>
      <c r="H20">
        <f t="shared" si="0"/>
        <v>0</v>
      </c>
      <c r="I20">
        <f t="shared" si="1"/>
        <v>0</v>
      </c>
      <c r="J20" s="10" t="str">
        <f t="shared" si="2"/>
        <v>REPROBADO</v>
      </c>
      <c r="K20" s="8">
        <f t="shared" si="3"/>
        <v>0</v>
      </c>
    </row>
    <row r="21" spans="1:11" x14ac:dyDescent="0.25">
      <c r="A21" s="1" t="s">
        <v>12</v>
      </c>
      <c r="B21" t="s">
        <v>58</v>
      </c>
      <c r="E21" t="s">
        <v>58</v>
      </c>
      <c r="H21">
        <f t="shared" si="0"/>
        <v>2</v>
      </c>
      <c r="I21">
        <f t="shared" si="1"/>
        <v>33.333333333333329</v>
      </c>
      <c r="J21" s="10" t="str">
        <f t="shared" si="2"/>
        <v>REPROBADO</v>
      </c>
      <c r="K21" s="8">
        <f t="shared" si="3"/>
        <v>6.6666666666666652</v>
      </c>
    </row>
    <row r="22" spans="1:11" x14ac:dyDescent="0.25">
      <c r="A22" s="1" t="s">
        <v>13</v>
      </c>
      <c r="H22">
        <f t="shared" si="0"/>
        <v>0</v>
      </c>
      <c r="I22">
        <f t="shared" si="1"/>
        <v>0</v>
      </c>
      <c r="J22" s="10" t="str">
        <f t="shared" si="2"/>
        <v>REPROBADO</v>
      </c>
      <c r="K22" s="8">
        <f t="shared" si="3"/>
        <v>0</v>
      </c>
    </row>
    <row r="23" spans="1:11" x14ac:dyDescent="0.25">
      <c r="A23" s="1" t="s">
        <v>14</v>
      </c>
      <c r="B23" t="s">
        <v>58</v>
      </c>
      <c r="C23" t="s">
        <v>58</v>
      </c>
      <c r="D23" t="s">
        <v>58</v>
      </c>
      <c r="E23" t="s">
        <v>58</v>
      </c>
      <c r="F23" t="s">
        <v>58</v>
      </c>
      <c r="H23">
        <f t="shared" si="0"/>
        <v>5</v>
      </c>
      <c r="I23">
        <f t="shared" si="1"/>
        <v>83.333333333333343</v>
      </c>
      <c r="J23" t="str">
        <f t="shared" si="2"/>
        <v>APROBADO</v>
      </c>
      <c r="K23" s="8">
        <f t="shared" si="3"/>
        <v>16.666666666666671</v>
      </c>
    </row>
    <row r="24" spans="1:11" x14ac:dyDescent="0.25">
      <c r="A24" s="1" t="s">
        <v>30</v>
      </c>
      <c r="H24">
        <f t="shared" si="0"/>
        <v>0</v>
      </c>
      <c r="I24">
        <f t="shared" si="1"/>
        <v>0</v>
      </c>
      <c r="J24" s="10" t="str">
        <f t="shared" si="2"/>
        <v>REPROBADO</v>
      </c>
      <c r="K24" s="8">
        <f t="shared" si="3"/>
        <v>0</v>
      </c>
    </row>
    <row r="25" spans="1:11" x14ac:dyDescent="0.25">
      <c r="A25" s="1" t="s">
        <v>15</v>
      </c>
      <c r="H25">
        <f t="shared" si="0"/>
        <v>0</v>
      </c>
      <c r="I25">
        <f t="shared" si="1"/>
        <v>0</v>
      </c>
      <c r="J25" s="10" t="str">
        <f t="shared" si="2"/>
        <v>REPROBADO</v>
      </c>
      <c r="K25" s="8">
        <f t="shared" si="3"/>
        <v>0</v>
      </c>
    </row>
    <row r="26" spans="1:11" x14ac:dyDescent="0.25">
      <c r="A26" s="1" t="s">
        <v>16</v>
      </c>
      <c r="B26" t="s">
        <v>58</v>
      </c>
      <c r="C26" t="s">
        <v>58</v>
      </c>
      <c r="D26" t="s">
        <v>58</v>
      </c>
      <c r="E26" t="s">
        <v>58</v>
      </c>
      <c r="F26" t="s">
        <v>58</v>
      </c>
      <c r="H26">
        <f t="shared" si="0"/>
        <v>5</v>
      </c>
      <c r="I26">
        <f t="shared" si="1"/>
        <v>83.333333333333343</v>
      </c>
      <c r="J26" t="str">
        <f t="shared" si="2"/>
        <v>APROBADO</v>
      </c>
      <c r="K26" s="8">
        <f t="shared" si="3"/>
        <v>16.666666666666671</v>
      </c>
    </row>
    <row r="27" spans="1:11" x14ac:dyDescent="0.25">
      <c r="A27" s="12" t="s">
        <v>31</v>
      </c>
      <c r="B27" s="13" t="s">
        <v>58</v>
      </c>
      <c r="C27" s="13" t="s">
        <v>58</v>
      </c>
      <c r="D27" s="13" t="s">
        <v>58</v>
      </c>
      <c r="E27" s="13" t="s">
        <v>58</v>
      </c>
      <c r="F27" s="13" t="s">
        <v>58</v>
      </c>
      <c r="G27" s="13"/>
      <c r="H27">
        <f t="shared" si="0"/>
        <v>5</v>
      </c>
      <c r="I27">
        <f t="shared" si="1"/>
        <v>83.333333333333343</v>
      </c>
      <c r="J27" s="13" t="str">
        <f t="shared" si="2"/>
        <v>APROBADO</v>
      </c>
      <c r="K27" s="8">
        <f t="shared" si="3"/>
        <v>16.666666666666671</v>
      </c>
    </row>
    <row r="28" spans="1:11" x14ac:dyDescent="0.25">
      <c r="A28" s="12" t="s">
        <v>17</v>
      </c>
      <c r="B28" s="13"/>
      <c r="C28" s="13" t="s">
        <v>58</v>
      </c>
      <c r="D28" s="13" t="s">
        <v>58</v>
      </c>
      <c r="E28" s="13"/>
      <c r="F28" s="13"/>
      <c r="G28" s="13"/>
      <c r="H28">
        <f t="shared" si="0"/>
        <v>2</v>
      </c>
      <c r="I28">
        <f t="shared" si="1"/>
        <v>33.333333333333329</v>
      </c>
      <c r="J28" s="14" t="str">
        <f t="shared" si="2"/>
        <v>REPROBADO</v>
      </c>
      <c r="K28" s="8">
        <f t="shared" si="3"/>
        <v>6.6666666666666652</v>
      </c>
    </row>
    <row r="29" spans="1:11" x14ac:dyDescent="0.25">
      <c r="A29" s="12" t="s">
        <v>18</v>
      </c>
      <c r="B29" s="13"/>
      <c r="C29" s="13"/>
      <c r="D29" s="13"/>
      <c r="E29" s="13"/>
      <c r="F29" s="13"/>
      <c r="G29" s="13"/>
      <c r="H29">
        <f t="shared" si="0"/>
        <v>0</v>
      </c>
      <c r="I29">
        <f t="shared" si="1"/>
        <v>0</v>
      </c>
      <c r="J29" s="14" t="str">
        <f t="shared" si="2"/>
        <v>REPROBADO</v>
      </c>
      <c r="K29" s="8">
        <f t="shared" si="3"/>
        <v>0</v>
      </c>
    </row>
    <row r="30" spans="1:11" x14ac:dyDescent="0.25">
      <c r="A30" s="12" t="s">
        <v>19</v>
      </c>
      <c r="B30" s="13"/>
      <c r="C30" s="13"/>
      <c r="D30" s="13"/>
      <c r="E30" s="13" t="s">
        <v>58</v>
      </c>
      <c r="F30" s="13"/>
      <c r="G30" s="13"/>
      <c r="H30">
        <f t="shared" si="0"/>
        <v>1</v>
      </c>
      <c r="I30">
        <f t="shared" si="1"/>
        <v>16.666666666666664</v>
      </c>
      <c r="J30" s="14" t="str">
        <f t="shared" si="2"/>
        <v>REPROBADO</v>
      </c>
      <c r="K30" s="8">
        <f t="shared" si="3"/>
        <v>3.3333333333333326</v>
      </c>
    </row>
    <row r="31" spans="1:11" x14ac:dyDescent="0.25">
      <c r="A31" s="12" t="s">
        <v>32</v>
      </c>
      <c r="B31" s="13" t="s">
        <v>58</v>
      </c>
      <c r="C31" s="13" t="s">
        <v>58</v>
      </c>
      <c r="D31" s="13" t="s">
        <v>58</v>
      </c>
      <c r="E31" s="13" t="s">
        <v>58</v>
      </c>
      <c r="F31" s="13" t="s">
        <v>58</v>
      </c>
      <c r="G31" s="13"/>
      <c r="H31">
        <f t="shared" si="0"/>
        <v>5</v>
      </c>
      <c r="I31">
        <f t="shared" si="1"/>
        <v>83.333333333333343</v>
      </c>
      <c r="J31" s="13" t="str">
        <f t="shared" si="2"/>
        <v>APROBADO</v>
      </c>
      <c r="K31" s="8">
        <f t="shared" si="3"/>
        <v>16.666666666666671</v>
      </c>
    </row>
    <row r="32" spans="1:11" x14ac:dyDescent="0.25">
      <c r="A32" s="12" t="s">
        <v>33</v>
      </c>
      <c r="B32" s="13"/>
      <c r="C32" s="13"/>
      <c r="D32" s="13" t="s">
        <v>58</v>
      </c>
      <c r="E32" s="13"/>
      <c r="F32" s="13" t="s">
        <v>58</v>
      </c>
      <c r="G32" s="13" t="s">
        <v>58</v>
      </c>
      <c r="H32">
        <f t="shared" si="0"/>
        <v>3</v>
      </c>
      <c r="I32">
        <f t="shared" si="1"/>
        <v>50</v>
      </c>
      <c r="J32" s="14" t="str">
        <f t="shared" si="2"/>
        <v>REPROBADO</v>
      </c>
      <c r="K32" s="8">
        <f t="shared" si="3"/>
        <v>10</v>
      </c>
    </row>
    <row r="33" spans="1:11" x14ac:dyDescent="0.25">
      <c r="A33" s="12" t="s">
        <v>20</v>
      </c>
      <c r="B33" s="13"/>
      <c r="C33" s="13" t="s">
        <v>58</v>
      </c>
      <c r="D33" s="13" t="s">
        <v>58</v>
      </c>
      <c r="E33" s="13" t="s">
        <v>58</v>
      </c>
      <c r="F33" s="13" t="s">
        <v>58</v>
      </c>
      <c r="G33" s="13"/>
      <c r="H33">
        <f t="shared" si="0"/>
        <v>4</v>
      </c>
      <c r="I33">
        <f t="shared" si="1"/>
        <v>66.666666666666657</v>
      </c>
      <c r="J33" s="13" t="str">
        <f t="shared" si="2"/>
        <v>APROBADO</v>
      </c>
      <c r="K33" s="8">
        <f t="shared" si="3"/>
        <v>13.33333333333333</v>
      </c>
    </row>
    <row r="34" spans="1:11" x14ac:dyDescent="0.25">
      <c r="A34" s="1" t="s">
        <v>34</v>
      </c>
      <c r="B34" t="s">
        <v>58</v>
      </c>
      <c r="D34" t="s">
        <v>58</v>
      </c>
      <c r="E34" t="s">
        <v>58</v>
      </c>
      <c r="F34" t="s">
        <v>58</v>
      </c>
      <c r="H34">
        <f t="shared" si="0"/>
        <v>4</v>
      </c>
      <c r="I34">
        <f t="shared" si="1"/>
        <v>66.666666666666657</v>
      </c>
      <c r="J34" t="str">
        <f t="shared" si="2"/>
        <v>APROBADO</v>
      </c>
      <c r="K34" s="8">
        <f t="shared" si="3"/>
        <v>13.33333333333333</v>
      </c>
    </row>
    <row r="35" spans="1:11" x14ac:dyDescent="0.25">
      <c r="A35" s="1" t="s">
        <v>35</v>
      </c>
      <c r="B35" t="s">
        <v>58</v>
      </c>
      <c r="C35" t="s">
        <v>58</v>
      </c>
      <c r="E35" t="s">
        <v>58</v>
      </c>
      <c r="H35">
        <f t="shared" si="0"/>
        <v>3</v>
      </c>
      <c r="I35">
        <f t="shared" si="1"/>
        <v>50</v>
      </c>
      <c r="J35" s="10" t="str">
        <f t="shared" si="2"/>
        <v>REPROBADO</v>
      </c>
      <c r="K35" s="8">
        <f t="shared" si="3"/>
        <v>10</v>
      </c>
    </row>
    <row r="36" spans="1:11" x14ac:dyDescent="0.25">
      <c r="A36" s="1" t="s">
        <v>36</v>
      </c>
      <c r="B36" t="s">
        <v>58</v>
      </c>
      <c r="C36" t="s">
        <v>58</v>
      </c>
      <c r="D36" t="s">
        <v>58</v>
      </c>
      <c r="E36" t="s">
        <v>58</v>
      </c>
      <c r="H36">
        <f t="shared" si="0"/>
        <v>4</v>
      </c>
      <c r="I36">
        <f t="shared" si="1"/>
        <v>66.666666666666657</v>
      </c>
      <c r="J36" t="str">
        <f t="shared" si="2"/>
        <v>APROBADO</v>
      </c>
      <c r="K36" s="8">
        <f t="shared" si="3"/>
        <v>13.33333333333333</v>
      </c>
    </row>
  </sheetData>
  <sortState ref="A4:A36">
    <sortCondition ref="A4"/>
  </sortState>
  <mergeCells count="1">
    <mergeCell ref="B1:C1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E16" sqref="E16"/>
    </sheetView>
  </sheetViews>
  <sheetFormatPr baseColWidth="10" defaultRowHeight="15" x14ac:dyDescent="0.25"/>
  <cols>
    <col min="1" max="1" width="39.42578125" bestFit="1" customWidth="1"/>
    <col min="2" max="2" width="4" bestFit="1" customWidth="1"/>
    <col min="3" max="3" width="2" bestFit="1" customWidth="1"/>
    <col min="4" max="5" width="3" bestFit="1" customWidth="1"/>
    <col min="6" max="6" width="4.28515625" bestFit="1" customWidth="1"/>
    <col min="7" max="7" width="4" bestFit="1" customWidth="1"/>
    <col min="8" max="8" width="4.5703125" bestFit="1" customWidth="1"/>
    <col min="9" max="9" width="4.5703125" customWidth="1"/>
    <col min="11" max="11" width="6.7109375" bestFit="1" customWidth="1"/>
    <col min="12" max="12" width="12.7109375" bestFit="1" customWidth="1"/>
  </cols>
  <sheetData>
    <row r="1" spans="1:13" x14ac:dyDescent="0.25">
      <c r="A1" s="3" t="s">
        <v>2</v>
      </c>
      <c r="B1" s="2" t="s">
        <v>56</v>
      </c>
      <c r="C1" s="15" t="s">
        <v>54</v>
      </c>
      <c r="D1" s="15"/>
      <c r="E1" s="15"/>
      <c r="F1" s="2" t="s">
        <v>53</v>
      </c>
      <c r="G1" s="2" t="s">
        <v>55</v>
      </c>
      <c r="H1" s="6" t="s">
        <v>57</v>
      </c>
      <c r="I1" s="11" t="s">
        <v>62</v>
      </c>
      <c r="J1" s="6" t="s">
        <v>59</v>
      </c>
      <c r="K1" s="6" t="s">
        <v>63</v>
      </c>
      <c r="L1" s="6" t="s">
        <v>60</v>
      </c>
      <c r="M1" s="11" t="s">
        <v>71</v>
      </c>
    </row>
    <row r="2" spans="1:13" x14ac:dyDescent="0.25">
      <c r="A2" s="3" t="s">
        <v>0</v>
      </c>
      <c r="B2">
        <v>22</v>
      </c>
      <c r="C2">
        <v>6</v>
      </c>
      <c r="D2">
        <v>13</v>
      </c>
      <c r="E2">
        <v>20</v>
      </c>
      <c r="F2">
        <v>21</v>
      </c>
      <c r="G2">
        <v>5</v>
      </c>
      <c r="H2">
        <v>9</v>
      </c>
      <c r="I2">
        <v>11</v>
      </c>
    </row>
    <row r="3" spans="1:13" x14ac:dyDescent="0.25">
      <c r="A3" s="2" t="s">
        <v>1</v>
      </c>
    </row>
    <row r="4" spans="1:13" x14ac:dyDescent="0.25">
      <c r="A4" s="1" t="s">
        <v>37</v>
      </c>
      <c r="C4" t="s">
        <v>58</v>
      </c>
      <c r="D4" t="s">
        <v>58</v>
      </c>
      <c r="E4" t="s">
        <v>58</v>
      </c>
      <c r="F4" t="s">
        <v>58</v>
      </c>
      <c r="J4">
        <f>COUNTA(B4:I4)</f>
        <v>4</v>
      </c>
      <c r="K4" s="8">
        <f>J4/8*100</f>
        <v>50</v>
      </c>
      <c r="L4" s="10" t="str">
        <f>IF(K4&lt;65,"REPROBADO","APROBADO")</f>
        <v>REPROBADO</v>
      </c>
      <c r="M4" s="8">
        <f>K4*20/100</f>
        <v>10</v>
      </c>
    </row>
    <row r="5" spans="1:13" x14ac:dyDescent="0.25">
      <c r="A5" s="1" t="s">
        <v>38</v>
      </c>
      <c r="C5" t="s">
        <v>58</v>
      </c>
      <c r="D5" t="s">
        <v>58</v>
      </c>
      <c r="E5" t="s">
        <v>58</v>
      </c>
      <c r="F5" t="s">
        <v>58</v>
      </c>
      <c r="G5" t="s">
        <v>58</v>
      </c>
      <c r="H5" t="s">
        <v>58</v>
      </c>
      <c r="J5">
        <f t="shared" ref="J5:J19" si="0">COUNTA(B5:I5)</f>
        <v>6</v>
      </c>
      <c r="K5" s="8">
        <f t="shared" ref="K5:K19" si="1">J5/8*100</f>
        <v>75</v>
      </c>
      <c r="L5" t="str">
        <f t="shared" ref="L5:L19" si="2">IF(K5&lt;65,"REPROBADO","APROBADO")</f>
        <v>APROBADO</v>
      </c>
      <c r="M5" s="8">
        <f t="shared" ref="M5:M19" si="3">K5*20/100</f>
        <v>15</v>
      </c>
    </row>
    <row r="6" spans="1:13" x14ac:dyDescent="0.25">
      <c r="A6" s="1" t="s">
        <v>39</v>
      </c>
      <c r="C6" t="s">
        <v>58</v>
      </c>
      <c r="D6" t="s">
        <v>58</v>
      </c>
      <c r="E6" t="s">
        <v>58</v>
      </c>
      <c r="F6" t="s">
        <v>58</v>
      </c>
      <c r="G6" t="s">
        <v>58</v>
      </c>
      <c r="H6" t="s">
        <v>58</v>
      </c>
      <c r="J6">
        <f t="shared" si="0"/>
        <v>6</v>
      </c>
      <c r="K6" s="8">
        <f t="shared" si="1"/>
        <v>75</v>
      </c>
      <c r="L6" t="str">
        <f t="shared" si="2"/>
        <v>APROBADO</v>
      </c>
      <c r="M6" s="8">
        <f t="shared" si="3"/>
        <v>15</v>
      </c>
    </row>
    <row r="7" spans="1:13" x14ac:dyDescent="0.25">
      <c r="A7" s="1" t="s">
        <v>40</v>
      </c>
      <c r="J7">
        <f t="shared" si="0"/>
        <v>0</v>
      </c>
      <c r="K7" s="8">
        <f t="shared" si="1"/>
        <v>0</v>
      </c>
      <c r="L7" s="10" t="str">
        <f t="shared" si="2"/>
        <v>REPROBADO</v>
      </c>
      <c r="M7" s="8">
        <f t="shared" si="3"/>
        <v>0</v>
      </c>
    </row>
    <row r="8" spans="1:13" x14ac:dyDescent="0.25">
      <c r="A8" s="1" t="s">
        <v>41</v>
      </c>
      <c r="C8" t="s">
        <v>58</v>
      </c>
      <c r="D8" t="s">
        <v>58</v>
      </c>
      <c r="E8" t="s">
        <v>58</v>
      </c>
      <c r="G8" t="s">
        <v>58</v>
      </c>
      <c r="H8" t="s">
        <v>58</v>
      </c>
      <c r="J8">
        <f t="shared" si="0"/>
        <v>5</v>
      </c>
      <c r="K8" s="8">
        <f t="shared" si="1"/>
        <v>62.5</v>
      </c>
      <c r="L8" s="10" t="str">
        <f t="shared" si="2"/>
        <v>REPROBADO</v>
      </c>
      <c r="M8" s="8">
        <f t="shared" si="3"/>
        <v>12.5</v>
      </c>
    </row>
    <row r="9" spans="1:13" x14ac:dyDescent="0.25">
      <c r="A9" s="1" t="s">
        <v>42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J9">
        <f t="shared" si="0"/>
        <v>5</v>
      </c>
      <c r="K9" s="8">
        <f t="shared" si="1"/>
        <v>62.5</v>
      </c>
      <c r="L9" s="10" t="str">
        <f t="shared" si="2"/>
        <v>REPROBADO</v>
      </c>
      <c r="M9" s="8">
        <f t="shared" si="3"/>
        <v>12.5</v>
      </c>
    </row>
    <row r="10" spans="1:13" x14ac:dyDescent="0.25">
      <c r="A10" s="1" t="s">
        <v>43</v>
      </c>
      <c r="B10" t="s">
        <v>58</v>
      </c>
      <c r="J10">
        <f t="shared" si="0"/>
        <v>1</v>
      </c>
      <c r="K10" s="8">
        <f t="shared" si="1"/>
        <v>12.5</v>
      </c>
      <c r="L10" s="10" t="str">
        <f t="shared" si="2"/>
        <v>REPROBADO</v>
      </c>
      <c r="M10" s="8">
        <f t="shared" si="3"/>
        <v>2.5</v>
      </c>
    </row>
    <row r="11" spans="1:13" x14ac:dyDescent="0.25">
      <c r="A11" s="1" t="s">
        <v>44</v>
      </c>
      <c r="C11" t="s">
        <v>58</v>
      </c>
      <c r="D11" t="s">
        <v>58</v>
      </c>
      <c r="E11" t="s">
        <v>58</v>
      </c>
      <c r="J11">
        <f t="shared" si="0"/>
        <v>3</v>
      </c>
      <c r="K11" s="8">
        <f t="shared" si="1"/>
        <v>37.5</v>
      </c>
      <c r="L11" s="10" t="str">
        <f t="shared" si="2"/>
        <v>REPROBADO</v>
      </c>
      <c r="M11" s="8">
        <f t="shared" si="3"/>
        <v>7.5</v>
      </c>
    </row>
    <row r="12" spans="1:13" x14ac:dyDescent="0.25">
      <c r="A12" s="1" t="s">
        <v>45</v>
      </c>
      <c r="B12" t="s">
        <v>58</v>
      </c>
      <c r="C12" t="s">
        <v>58</v>
      </c>
      <c r="E12" t="s">
        <v>58</v>
      </c>
      <c r="F12" t="s">
        <v>58</v>
      </c>
      <c r="H12" t="s">
        <v>58</v>
      </c>
      <c r="J12">
        <f t="shared" si="0"/>
        <v>5</v>
      </c>
      <c r="K12" s="8">
        <f t="shared" si="1"/>
        <v>62.5</v>
      </c>
      <c r="L12" s="10" t="str">
        <f t="shared" si="2"/>
        <v>REPROBADO</v>
      </c>
      <c r="M12" s="8">
        <f t="shared" si="3"/>
        <v>12.5</v>
      </c>
    </row>
    <row r="13" spans="1:13" x14ac:dyDescent="0.25">
      <c r="A13" s="1" t="s">
        <v>46</v>
      </c>
      <c r="D13" t="s">
        <v>58</v>
      </c>
      <c r="E13" t="s">
        <v>58</v>
      </c>
      <c r="J13">
        <f t="shared" si="0"/>
        <v>2</v>
      </c>
      <c r="K13" s="8">
        <f t="shared" si="1"/>
        <v>25</v>
      </c>
      <c r="L13" s="10" t="str">
        <f t="shared" si="2"/>
        <v>REPROBADO</v>
      </c>
      <c r="M13" s="8">
        <f t="shared" si="3"/>
        <v>5</v>
      </c>
    </row>
    <row r="14" spans="1:13" x14ac:dyDescent="0.25">
      <c r="A14" s="12" t="s">
        <v>47</v>
      </c>
      <c r="B14" s="13"/>
      <c r="C14" s="13"/>
      <c r="D14" s="13" t="s">
        <v>58</v>
      </c>
      <c r="E14" s="13"/>
      <c r="F14" s="13"/>
      <c r="G14" s="13" t="s">
        <v>58</v>
      </c>
      <c r="H14" s="13" t="s">
        <v>58</v>
      </c>
      <c r="I14" s="13"/>
      <c r="J14">
        <f t="shared" si="0"/>
        <v>3</v>
      </c>
      <c r="K14" s="8">
        <f t="shared" si="1"/>
        <v>37.5</v>
      </c>
      <c r="L14" s="14" t="str">
        <f t="shared" si="2"/>
        <v>REPROBADO</v>
      </c>
      <c r="M14" s="8">
        <f t="shared" si="3"/>
        <v>7.5</v>
      </c>
    </row>
    <row r="15" spans="1:13" x14ac:dyDescent="0.25">
      <c r="A15" s="12" t="s">
        <v>48</v>
      </c>
      <c r="B15" s="13"/>
      <c r="C15" s="13"/>
      <c r="D15" s="13"/>
      <c r="E15" s="13"/>
      <c r="F15" s="13"/>
      <c r="G15" s="13"/>
      <c r="H15" s="13"/>
      <c r="I15" s="13"/>
      <c r="J15">
        <f t="shared" si="0"/>
        <v>0</v>
      </c>
      <c r="K15" s="8">
        <f t="shared" si="1"/>
        <v>0</v>
      </c>
      <c r="L15" s="14" t="str">
        <f t="shared" si="2"/>
        <v>REPROBADO</v>
      </c>
      <c r="M15" s="8">
        <f t="shared" si="3"/>
        <v>0</v>
      </c>
    </row>
    <row r="16" spans="1:13" x14ac:dyDescent="0.25">
      <c r="A16" s="12" t="s">
        <v>49</v>
      </c>
      <c r="B16" s="13" t="s">
        <v>58</v>
      </c>
      <c r="C16" s="13" t="s">
        <v>58</v>
      </c>
      <c r="D16" s="13" t="s">
        <v>58</v>
      </c>
      <c r="E16" s="13" t="s">
        <v>58</v>
      </c>
      <c r="F16" s="13" t="s">
        <v>58</v>
      </c>
      <c r="G16" s="13" t="s">
        <v>58</v>
      </c>
      <c r="H16" s="13"/>
      <c r="I16" s="13"/>
      <c r="J16">
        <f t="shared" si="0"/>
        <v>6</v>
      </c>
      <c r="K16" s="8">
        <f t="shared" si="1"/>
        <v>75</v>
      </c>
      <c r="L16" s="13" t="str">
        <f t="shared" si="2"/>
        <v>APROBADO</v>
      </c>
      <c r="M16" s="8">
        <f t="shared" si="3"/>
        <v>15</v>
      </c>
    </row>
    <row r="17" spans="1:13" x14ac:dyDescent="0.25">
      <c r="A17" s="12" t="s">
        <v>50</v>
      </c>
      <c r="B17" s="13"/>
      <c r="C17" s="13" t="s">
        <v>58</v>
      </c>
      <c r="D17" s="13" t="s">
        <v>58</v>
      </c>
      <c r="E17" s="13"/>
      <c r="F17" s="13"/>
      <c r="G17" s="13" t="s">
        <v>58</v>
      </c>
      <c r="H17" s="13"/>
      <c r="I17" s="13"/>
      <c r="J17">
        <f t="shared" si="0"/>
        <v>3</v>
      </c>
      <c r="K17" s="8">
        <f t="shared" si="1"/>
        <v>37.5</v>
      </c>
      <c r="L17" s="14" t="str">
        <f t="shared" si="2"/>
        <v>REPROBADO</v>
      </c>
      <c r="M17" s="8">
        <f t="shared" si="3"/>
        <v>7.5</v>
      </c>
    </row>
    <row r="18" spans="1:13" x14ac:dyDescent="0.25">
      <c r="A18" s="1" t="s">
        <v>51</v>
      </c>
      <c r="J18">
        <f t="shared" si="0"/>
        <v>0</v>
      </c>
      <c r="K18" s="8">
        <f t="shared" si="1"/>
        <v>0</v>
      </c>
      <c r="L18" s="10" t="str">
        <f t="shared" si="2"/>
        <v>REPROBADO</v>
      </c>
      <c r="M18" s="8">
        <f t="shared" si="3"/>
        <v>0</v>
      </c>
    </row>
    <row r="19" spans="1:13" x14ac:dyDescent="0.25">
      <c r="A19" s="1" t="s">
        <v>52</v>
      </c>
      <c r="J19">
        <f t="shared" si="0"/>
        <v>0</v>
      </c>
      <c r="K19" s="8">
        <f t="shared" si="1"/>
        <v>0</v>
      </c>
      <c r="L19" s="10" t="str">
        <f t="shared" si="2"/>
        <v>REPROBADO</v>
      </c>
      <c r="M19" s="8">
        <f t="shared" si="3"/>
        <v>0</v>
      </c>
    </row>
  </sheetData>
  <sortState ref="A4:A19">
    <sortCondition ref="A4"/>
  </sortState>
  <mergeCells count="1">
    <mergeCell ref="C1:E1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31" workbookViewId="0">
      <selection activeCell="A46" sqref="A46:C46"/>
    </sheetView>
  </sheetViews>
  <sheetFormatPr baseColWidth="10" defaultRowHeight="15" x14ac:dyDescent="0.25"/>
  <cols>
    <col min="1" max="1" width="39.42578125" bestFit="1" customWidth="1"/>
  </cols>
  <sheetData>
    <row r="1" spans="1:3" x14ac:dyDescent="0.25">
      <c r="A1" t="s">
        <v>3</v>
      </c>
      <c r="B1" t="s">
        <v>67</v>
      </c>
      <c r="C1" t="s">
        <v>68</v>
      </c>
    </row>
    <row r="2" spans="1:3" x14ac:dyDescent="0.25">
      <c r="A2" s="17" t="s">
        <v>21</v>
      </c>
      <c r="B2" s="17" t="s">
        <v>65</v>
      </c>
      <c r="C2" s="17" t="s">
        <v>66</v>
      </c>
    </row>
    <row r="3" spans="1:3" x14ac:dyDescent="0.25">
      <c r="A3" s="17" t="s">
        <v>4</v>
      </c>
      <c r="B3" s="17" t="s">
        <v>65</v>
      </c>
      <c r="C3" s="17" t="s">
        <v>66</v>
      </c>
    </row>
    <row r="4" spans="1:3" x14ac:dyDescent="0.25">
      <c r="A4" t="s">
        <v>22</v>
      </c>
      <c r="B4" t="s">
        <v>65</v>
      </c>
      <c r="C4" t="s">
        <v>65</v>
      </c>
    </row>
    <row r="5" spans="1:3" x14ac:dyDescent="0.25">
      <c r="A5" t="s">
        <v>37</v>
      </c>
      <c r="B5" t="s">
        <v>65</v>
      </c>
      <c r="C5" t="s">
        <v>65</v>
      </c>
    </row>
    <row r="6" spans="1:3" x14ac:dyDescent="0.25">
      <c r="A6" s="17" t="s">
        <v>23</v>
      </c>
      <c r="B6" s="17" t="s">
        <v>65</v>
      </c>
      <c r="C6" s="17" t="s">
        <v>66</v>
      </c>
    </row>
    <row r="7" spans="1:3" x14ac:dyDescent="0.25">
      <c r="A7" t="s">
        <v>5</v>
      </c>
      <c r="B7" t="s">
        <v>65</v>
      </c>
      <c r="C7" t="s">
        <v>65</v>
      </c>
    </row>
    <row r="8" spans="1:3" x14ac:dyDescent="0.25">
      <c r="A8" s="18" t="s">
        <v>6</v>
      </c>
      <c r="B8" s="18" t="s">
        <v>65</v>
      </c>
      <c r="C8" s="18" t="s">
        <v>66</v>
      </c>
    </row>
    <row r="9" spans="1:3" x14ac:dyDescent="0.25">
      <c r="A9" s="17" t="s">
        <v>38</v>
      </c>
      <c r="B9" s="17" t="s">
        <v>66</v>
      </c>
      <c r="C9" s="17" t="s">
        <v>66</v>
      </c>
    </row>
    <row r="10" spans="1:3" x14ac:dyDescent="0.25">
      <c r="A10" s="17" t="s">
        <v>39</v>
      </c>
      <c r="B10" s="17" t="s">
        <v>66</v>
      </c>
      <c r="C10" s="17" t="s">
        <v>66</v>
      </c>
    </row>
    <row r="11" spans="1:3" x14ac:dyDescent="0.25">
      <c r="A11" t="s">
        <v>24</v>
      </c>
      <c r="B11" t="s">
        <v>65</v>
      </c>
      <c r="C11" t="s">
        <v>65</v>
      </c>
    </row>
    <row r="12" spans="1:3" x14ac:dyDescent="0.25">
      <c r="A12" t="s">
        <v>40</v>
      </c>
      <c r="B12" t="s">
        <v>65</v>
      </c>
      <c r="C12" t="s">
        <v>65</v>
      </c>
    </row>
    <row r="13" spans="1:3" x14ac:dyDescent="0.25">
      <c r="A13" t="s">
        <v>25</v>
      </c>
      <c r="B13" t="s">
        <v>65</v>
      </c>
      <c r="C13" t="s">
        <v>65</v>
      </c>
    </row>
    <row r="14" spans="1:3" x14ac:dyDescent="0.25">
      <c r="A14" t="s">
        <v>41</v>
      </c>
      <c r="B14" t="s">
        <v>65</v>
      </c>
      <c r="C14" t="s">
        <v>65</v>
      </c>
    </row>
    <row r="15" spans="1:3" x14ac:dyDescent="0.25">
      <c r="A15" t="s">
        <v>7</v>
      </c>
      <c r="B15" t="s">
        <v>65</v>
      </c>
      <c r="C15" t="s">
        <v>65</v>
      </c>
    </row>
    <row r="16" spans="1:3" x14ac:dyDescent="0.25">
      <c r="A16" t="s">
        <v>26</v>
      </c>
      <c r="B16" t="s">
        <v>65</v>
      </c>
      <c r="C16" t="s">
        <v>65</v>
      </c>
    </row>
    <row r="17" spans="1:3" x14ac:dyDescent="0.25">
      <c r="A17" t="s">
        <v>42</v>
      </c>
      <c r="B17" t="s">
        <v>65</v>
      </c>
      <c r="C17" t="s">
        <v>65</v>
      </c>
    </row>
    <row r="18" spans="1:3" x14ac:dyDescent="0.25">
      <c r="A18" s="17" t="s">
        <v>8</v>
      </c>
      <c r="B18" s="17" t="s">
        <v>65</v>
      </c>
      <c r="C18" s="17" t="s">
        <v>66</v>
      </c>
    </row>
    <row r="19" spans="1:3" x14ac:dyDescent="0.25">
      <c r="A19" t="s">
        <v>9</v>
      </c>
      <c r="B19" t="s">
        <v>65</v>
      </c>
      <c r="C19" t="s">
        <v>65</v>
      </c>
    </row>
    <row r="20" spans="1:3" x14ac:dyDescent="0.25">
      <c r="A20" t="s">
        <v>27</v>
      </c>
      <c r="B20" t="s">
        <v>65</v>
      </c>
      <c r="C20" t="s">
        <v>65</v>
      </c>
    </row>
    <row r="21" spans="1:3" x14ac:dyDescent="0.25">
      <c r="A21" t="s">
        <v>28</v>
      </c>
      <c r="B21" t="s">
        <v>65</v>
      </c>
      <c r="C21" t="s">
        <v>65</v>
      </c>
    </row>
    <row r="22" spans="1:3" x14ac:dyDescent="0.25">
      <c r="A22" t="s">
        <v>10</v>
      </c>
      <c r="B22" t="s">
        <v>65</v>
      </c>
      <c r="C22" t="s">
        <v>65</v>
      </c>
    </row>
    <row r="23" spans="1:3" x14ac:dyDescent="0.25">
      <c r="A23" s="17" t="s">
        <v>29</v>
      </c>
      <c r="B23" s="17" t="s">
        <v>66</v>
      </c>
      <c r="C23" s="17" t="s">
        <v>66</v>
      </c>
    </row>
    <row r="24" spans="1:3" x14ac:dyDescent="0.25">
      <c r="A24" t="s">
        <v>11</v>
      </c>
      <c r="B24" t="s">
        <v>65</v>
      </c>
      <c r="C24" t="s">
        <v>65</v>
      </c>
    </row>
    <row r="25" spans="1:3" x14ac:dyDescent="0.25">
      <c r="A25" t="s">
        <v>43</v>
      </c>
      <c r="B25" t="s">
        <v>65</v>
      </c>
      <c r="C25" t="s">
        <v>65</v>
      </c>
    </row>
    <row r="26" spans="1:3" x14ac:dyDescent="0.25">
      <c r="A26" t="s">
        <v>12</v>
      </c>
      <c r="B26" t="s">
        <v>65</v>
      </c>
      <c r="C26" t="s">
        <v>65</v>
      </c>
    </row>
    <row r="27" spans="1:3" x14ac:dyDescent="0.25">
      <c r="A27" t="s">
        <v>44</v>
      </c>
      <c r="B27" t="s">
        <v>65</v>
      </c>
      <c r="C27" t="s">
        <v>65</v>
      </c>
    </row>
    <row r="28" spans="1:3" x14ac:dyDescent="0.25">
      <c r="A28" t="s">
        <v>45</v>
      </c>
      <c r="B28" t="s">
        <v>65</v>
      </c>
      <c r="C28" t="s">
        <v>65</v>
      </c>
    </row>
    <row r="29" spans="1:3" x14ac:dyDescent="0.25">
      <c r="A29" t="s">
        <v>13</v>
      </c>
      <c r="B29" t="s">
        <v>65</v>
      </c>
      <c r="C29" t="s">
        <v>65</v>
      </c>
    </row>
    <row r="30" spans="1:3" x14ac:dyDescent="0.25">
      <c r="A30" s="17" t="s">
        <v>14</v>
      </c>
      <c r="B30" s="17" t="s">
        <v>66</v>
      </c>
      <c r="C30" s="17" t="s">
        <v>66</v>
      </c>
    </row>
    <row r="31" spans="1:3" x14ac:dyDescent="0.25">
      <c r="A31" t="s">
        <v>46</v>
      </c>
      <c r="B31" t="s">
        <v>65</v>
      </c>
      <c r="C31" t="s">
        <v>65</v>
      </c>
    </row>
    <row r="32" spans="1:3" x14ac:dyDescent="0.25">
      <c r="A32" t="s">
        <v>30</v>
      </c>
      <c r="B32" t="s">
        <v>65</v>
      </c>
      <c r="C32" t="s">
        <v>65</v>
      </c>
    </row>
    <row r="33" spans="1:3" x14ac:dyDescent="0.25">
      <c r="A33" t="s">
        <v>15</v>
      </c>
      <c r="B33" t="s">
        <v>65</v>
      </c>
      <c r="C33" t="s">
        <v>65</v>
      </c>
    </row>
    <row r="34" spans="1:3" x14ac:dyDescent="0.25">
      <c r="A34" s="17" t="s">
        <v>16</v>
      </c>
      <c r="B34" s="17" t="s">
        <v>65</v>
      </c>
      <c r="C34" s="17" t="s">
        <v>66</v>
      </c>
    </row>
    <row r="35" spans="1:3" x14ac:dyDescent="0.25">
      <c r="A35" s="17" t="s">
        <v>47</v>
      </c>
      <c r="B35" t="s">
        <v>65</v>
      </c>
      <c r="C35" t="s">
        <v>65</v>
      </c>
    </row>
    <row r="36" spans="1:3" x14ac:dyDescent="0.25">
      <c r="A36" s="17" t="s">
        <v>31</v>
      </c>
      <c r="B36" s="17" t="s">
        <v>65</v>
      </c>
      <c r="C36" s="17" t="s">
        <v>66</v>
      </c>
    </row>
    <row r="37" spans="1:3" x14ac:dyDescent="0.25">
      <c r="A37" t="s">
        <v>48</v>
      </c>
      <c r="B37" t="s">
        <v>65</v>
      </c>
      <c r="C37" t="s">
        <v>65</v>
      </c>
    </row>
    <row r="38" spans="1:3" x14ac:dyDescent="0.25">
      <c r="A38" t="s">
        <v>17</v>
      </c>
      <c r="B38" t="s">
        <v>65</v>
      </c>
      <c r="C38" t="s">
        <v>65</v>
      </c>
    </row>
    <row r="39" spans="1:3" x14ac:dyDescent="0.25">
      <c r="A39" s="17" t="s">
        <v>49</v>
      </c>
      <c r="B39" s="17" t="s">
        <v>65</v>
      </c>
      <c r="C39" s="17" t="s">
        <v>66</v>
      </c>
    </row>
    <row r="40" spans="1:3" x14ac:dyDescent="0.25">
      <c r="A40" t="s">
        <v>18</v>
      </c>
      <c r="B40" t="s">
        <v>65</v>
      </c>
      <c r="C40" t="s">
        <v>65</v>
      </c>
    </row>
    <row r="41" spans="1:3" x14ac:dyDescent="0.25">
      <c r="A41" t="s">
        <v>50</v>
      </c>
      <c r="B41" t="s">
        <v>65</v>
      </c>
      <c r="C41" t="s">
        <v>65</v>
      </c>
    </row>
    <row r="42" spans="1:3" x14ac:dyDescent="0.25">
      <c r="A42" t="s">
        <v>19</v>
      </c>
      <c r="B42" t="s">
        <v>65</v>
      </c>
      <c r="C42" t="s">
        <v>65</v>
      </c>
    </row>
    <row r="43" spans="1:3" x14ac:dyDescent="0.25">
      <c r="A43" t="s">
        <v>51</v>
      </c>
      <c r="B43" t="s">
        <v>65</v>
      </c>
      <c r="C43" t="s">
        <v>65</v>
      </c>
    </row>
    <row r="44" spans="1:3" x14ac:dyDescent="0.25">
      <c r="A44" s="17" t="s">
        <v>32</v>
      </c>
      <c r="B44" s="17" t="s">
        <v>65</v>
      </c>
      <c r="C44" s="17" t="s">
        <v>66</v>
      </c>
    </row>
    <row r="45" spans="1:3" x14ac:dyDescent="0.25">
      <c r="A45" t="s">
        <v>52</v>
      </c>
      <c r="B45" t="s">
        <v>65</v>
      </c>
      <c r="C45" t="s">
        <v>65</v>
      </c>
    </row>
    <row r="46" spans="1:3" x14ac:dyDescent="0.25">
      <c r="A46" s="17" t="s">
        <v>33</v>
      </c>
      <c r="B46" s="17" t="s">
        <v>65</v>
      </c>
      <c r="C46" s="17" t="s">
        <v>65</v>
      </c>
    </row>
    <row r="47" spans="1:3" x14ac:dyDescent="0.25">
      <c r="A47" s="17" t="s">
        <v>20</v>
      </c>
      <c r="B47" s="17" t="s">
        <v>65</v>
      </c>
      <c r="C47" s="17" t="s">
        <v>66</v>
      </c>
    </row>
    <row r="48" spans="1:3" x14ac:dyDescent="0.25">
      <c r="A48" s="17" t="s">
        <v>34</v>
      </c>
      <c r="B48" s="17" t="s">
        <v>65</v>
      </c>
      <c r="C48" s="17" t="s">
        <v>66</v>
      </c>
    </row>
    <row r="49" spans="1:3" x14ac:dyDescent="0.25">
      <c r="A49" t="s">
        <v>35</v>
      </c>
      <c r="B49" t="s">
        <v>65</v>
      </c>
      <c r="C49" t="s">
        <v>65</v>
      </c>
    </row>
    <row r="50" spans="1:3" x14ac:dyDescent="0.25">
      <c r="A50" s="17" t="s">
        <v>36</v>
      </c>
      <c r="B50" s="17" t="s">
        <v>65</v>
      </c>
      <c r="C50" s="17" t="s">
        <v>66</v>
      </c>
    </row>
    <row r="52" spans="1:3" x14ac:dyDescent="0.25">
      <c r="A52" s="19" t="s">
        <v>70</v>
      </c>
      <c r="B52" s="19"/>
      <c r="C52" s="19"/>
    </row>
    <row r="53" spans="1:3" x14ac:dyDescent="0.25">
      <c r="A53" s="19"/>
      <c r="B53" s="19"/>
      <c r="C53" s="19"/>
    </row>
    <row r="54" spans="1:3" x14ac:dyDescent="0.25">
      <c r="A54" s="19"/>
      <c r="B54" s="19"/>
      <c r="C54" s="19"/>
    </row>
  </sheetData>
  <autoFilter ref="A1:C50">
    <sortState ref="A2:C50">
      <sortCondition ref="A1:A50"/>
    </sortState>
  </autoFilter>
  <mergeCells count="1">
    <mergeCell ref="A52:C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Teoría</vt:lpstr>
      <vt:lpstr>PMartes</vt:lpstr>
      <vt:lpstr>PMiércoles</vt:lpstr>
      <vt:lpstr>Definitiva</vt:lpstr>
    </vt:vector>
  </TitlesOfParts>
  <Company>Universidad de Los Andes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Avila</dc:creator>
  <cp:lastModifiedBy>Profesor ETSUFOR</cp:lastModifiedBy>
  <dcterms:created xsi:type="dcterms:W3CDTF">2016-11-08T12:58:10Z</dcterms:created>
  <dcterms:modified xsi:type="dcterms:W3CDTF">2017-01-11T19:36:54Z</dcterms:modified>
</cp:coreProperties>
</file>