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730" windowHeight="9975" activeTab="0"/>
  </bookViews>
  <sheets>
    <sheet name="ASISTENCIA" sheetId="1" r:id="rId1"/>
    <sheet name="NOTA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<sst xmlns="http://schemas.openxmlformats.org/spreadsheetml/2006/main" count="666" uniqueCount="76">
  <si>
    <t>Datos del Profesor</t>
  </si>
  <si>
    <t>Cédula</t>
  </si>
  <si>
    <t>Apellidos y Nombres</t>
  </si>
  <si>
    <t>Asignatura</t>
  </si>
  <si>
    <t>U.C.</t>
  </si>
  <si>
    <t>V015922635 </t>
  </si>
  <si>
    <t>Moreno Barrios, Ada Celina </t>
  </si>
  <si>
    <t>Listado de Clases. Seccion: 03</t>
  </si>
  <si>
    <t>N°</t>
  </si>
  <si>
    <t>Nombre</t>
  </si>
  <si>
    <t>P</t>
  </si>
  <si>
    <t>A</t>
  </si>
  <si>
    <t>2DO PARCIAL</t>
  </si>
  <si>
    <t>3ER PARCIAL</t>
  </si>
  <si>
    <t>4TO PARCIAL</t>
  </si>
  <si>
    <t>DEFINITIVA</t>
  </si>
  <si>
    <t>%ASISTENCIA</t>
  </si>
  <si>
    <t>ASISTENCIA</t>
  </si>
  <si>
    <t>%ASISTENCIA CLASE</t>
  </si>
  <si>
    <t>2025 -HIDRAULICA FLUVIAL</t>
  </si>
  <si>
    <t>Listado de Clases. Seccion: 02</t>
  </si>
  <si>
    <t>V019101346</t>
  </si>
  <si>
    <t>Abreu Luque, Henry José</t>
  </si>
  <si>
    <t>V015920232</t>
  </si>
  <si>
    <t>Albarrán Briceño, Ricardo Javier</t>
  </si>
  <si>
    <t>V019997760</t>
  </si>
  <si>
    <t>Arias Albornoz, Maria Andreina</t>
  </si>
  <si>
    <t>V006264102</t>
  </si>
  <si>
    <t>Cáceres Contreras, Alix Graciela</t>
  </si>
  <si>
    <t>V018207891</t>
  </si>
  <si>
    <t>Farias Escalona, Fátima Victoria</t>
  </si>
  <si>
    <t>V016328872</t>
  </si>
  <si>
    <t>Gauta Cordero, Pedro José</t>
  </si>
  <si>
    <t>V015591857</t>
  </si>
  <si>
    <t>Gelves Pinto, Luz Marina</t>
  </si>
  <si>
    <t>V019286856</t>
  </si>
  <si>
    <t>Grasso Quintero, Gian Franco</t>
  </si>
  <si>
    <t>V017662445</t>
  </si>
  <si>
    <t>Guerrero Pérez, Ricardo</t>
  </si>
  <si>
    <t>V018376726</t>
  </si>
  <si>
    <t>Gutiérrez Briceño, Francisco Javier</t>
  </si>
  <si>
    <t>V017606091</t>
  </si>
  <si>
    <t>Hernández Albornoz, Pedro Luis</t>
  </si>
  <si>
    <t>V014547831</t>
  </si>
  <si>
    <t>Lucero Hernández, Ricardo Miguel</t>
  </si>
  <si>
    <t>V011468968</t>
  </si>
  <si>
    <t>Melo Quintero, Wilmer del Carmen</t>
  </si>
  <si>
    <t>V018309551</t>
  </si>
  <si>
    <t>Meza Molina, Juan Carlos</t>
  </si>
  <si>
    <t>V012351428</t>
  </si>
  <si>
    <t>Monsalve Espinoza, Qui Mar Janeth</t>
  </si>
  <si>
    <t>V013376640</t>
  </si>
  <si>
    <t>Pérez Candelas, Eggar de Jesús</t>
  </si>
  <si>
    <t>V019592408</t>
  </si>
  <si>
    <t>Puente Lanten, Maryory Del Valle</t>
  </si>
  <si>
    <t>V018798003</t>
  </si>
  <si>
    <t>Rangel Contreras, Giordeth Andreina</t>
  </si>
  <si>
    <t>V019145696</t>
  </si>
  <si>
    <t>Solorzano Parra, Leonardo</t>
  </si>
  <si>
    <t>V018864423</t>
  </si>
  <si>
    <t>Suárez Soto, Miguel Angel</t>
  </si>
  <si>
    <t>V018350595</t>
  </si>
  <si>
    <t>Uzcategui Montesinos, Emilio José</t>
  </si>
  <si>
    <t>V018349429</t>
  </si>
  <si>
    <t>Villasmil Moreno, Crismara Corina</t>
  </si>
  <si>
    <t>1ro PARCIAL</t>
  </si>
  <si>
    <t>ASIGNACIONES PRÁCTICAS</t>
  </si>
  <si>
    <t>V019097762</t>
  </si>
  <si>
    <t>Rangel Contreras, Dennis Enrique</t>
  </si>
  <si>
    <t>INASISTENCIA JUSTIFICADA</t>
  </si>
  <si>
    <t>V012350098</t>
  </si>
  <si>
    <t>Carrero Santander, Roger Alexis</t>
  </si>
  <si>
    <t>V017829851</t>
  </si>
  <si>
    <t>Torres Briceño, Tony Vicente</t>
  </si>
  <si>
    <t>-</t>
  </si>
  <si>
    <t>YA REVISÓ EL EXAMEN</t>
  </si>
</sst>
</file>

<file path=xl/styles.xml><?xml version="1.0" encoding="utf-8"?>
<styleSheet xmlns="http://schemas.openxmlformats.org/spreadsheetml/2006/main">
  <numFmts count="1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textRotation="90" wrapText="1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textRotation="90" wrapText="1"/>
    </xf>
    <xf numFmtId="0" fontId="0" fillId="0" borderId="0" xfId="0" applyAlignment="1">
      <alignment textRotation="90"/>
    </xf>
    <xf numFmtId="14" fontId="4" fillId="0" borderId="0" xfId="0" applyNumberFormat="1" applyFont="1" applyFill="1" applyBorder="1" applyAlignment="1">
      <alignment textRotation="90" wrapText="1"/>
    </xf>
    <xf numFmtId="1" fontId="0" fillId="0" borderId="0" xfId="0" applyNumberFormat="1" applyAlignment="1">
      <alignment/>
    </xf>
    <xf numFmtId="1" fontId="49" fillId="0" borderId="10" xfId="0" applyNumberFormat="1" applyFont="1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49" fillId="36" borderId="0" xfId="0" applyFont="1" applyFill="1" applyAlignment="1">
      <alignment/>
    </xf>
    <xf numFmtId="0" fontId="2" fillId="36" borderId="0" xfId="0" applyFont="1" applyFill="1" applyBorder="1" applyAlignment="1">
      <alignment wrapText="1"/>
    </xf>
    <xf numFmtId="14" fontId="54" fillId="0" borderId="0" xfId="0" applyNumberFormat="1" applyFont="1" applyFill="1" applyBorder="1" applyAlignment="1">
      <alignment textRotation="90" wrapText="1"/>
    </xf>
    <xf numFmtId="2" fontId="49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2" fontId="53" fillId="0" borderId="12" xfId="0" applyNumberFormat="1" applyFont="1" applyFill="1" applyBorder="1" applyAlignment="1">
      <alignment wrapText="1"/>
    </xf>
    <xf numFmtId="2" fontId="53" fillId="0" borderId="12" xfId="0" applyNumberFormat="1" applyFont="1" applyFill="1" applyBorder="1" applyAlignment="1" quotePrefix="1">
      <alignment wrapText="1"/>
    </xf>
    <xf numFmtId="0" fontId="49" fillId="0" borderId="0" xfId="0" applyFont="1" applyFill="1" applyAlignment="1">
      <alignment/>
    </xf>
    <xf numFmtId="2" fontId="53" fillId="36" borderId="12" xfId="0" applyNumberFormat="1" applyFont="1" applyFill="1" applyBorder="1" applyAlignment="1">
      <alignment wrapText="1"/>
    </xf>
    <xf numFmtId="2" fontId="2" fillId="36" borderId="1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5">
      <pane xSplit="3" ySplit="3" topLeftCell="T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X4" sqref="X4"/>
    </sheetView>
  </sheetViews>
  <sheetFormatPr defaultColWidth="11.421875" defaultRowHeight="15"/>
  <cols>
    <col min="1" max="1" width="11.421875" style="3" customWidth="1"/>
    <col min="2" max="2" width="24.57421875" style="3" customWidth="1"/>
    <col min="3" max="3" width="32.8515625" style="3" customWidth="1"/>
    <col min="4" max="4" width="4.140625" style="3" bestFit="1" customWidth="1"/>
    <col min="5" max="7" width="3.28125" style="3" bestFit="1" customWidth="1"/>
    <col min="8" max="8" width="3.28125" style="4" bestFit="1" customWidth="1"/>
    <col min="9" max="21" width="3.28125" style="0" bestFit="1" customWidth="1"/>
    <col min="22" max="34" width="3.28125" style="0" customWidth="1"/>
    <col min="35" max="35" width="3.28125" style="0" bestFit="1" customWidth="1"/>
    <col min="36" max="36" width="3.00390625" style="0" bestFit="1" customWidth="1"/>
    <col min="37" max="37" width="5.140625" style="0" bestFit="1" customWidth="1"/>
  </cols>
  <sheetData>
    <row r="1" spans="1:4" ht="15.75" customHeight="1">
      <c r="A1" s="46" t="s">
        <v>0</v>
      </c>
      <c r="B1" s="46"/>
      <c r="C1" s="46"/>
      <c r="D1" s="46"/>
    </row>
    <row r="2" spans="1:4" ht="15">
      <c r="A2" s="20" t="s">
        <v>1</v>
      </c>
      <c r="B2" s="20" t="s">
        <v>2</v>
      </c>
      <c r="C2" s="20" t="s">
        <v>3</v>
      </c>
      <c r="D2" s="20" t="s">
        <v>4</v>
      </c>
    </row>
    <row r="3" spans="1:4" ht="15">
      <c r="A3" s="21" t="s">
        <v>5</v>
      </c>
      <c r="B3" s="21" t="s">
        <v>6</v>
      </c>
      <c r="C3" s="21" t="s">
        <v>19</v>
      </c>
      <c r="D3" s="22">
        <v>4</v>
      </c>
    </row>
    <row r="4" spans="1:4" ht="15">
      <c r="A4" s="23"/>
      <c r="B4" s="23"/>
      <c r="C4" s="23"/>
      <c r="D4" s="23"/>
    </row>
    <row r="5" spans="1:4" ht="15">
      <c r="A5" s="24"/>
      <c r="B5" s="23"/>
      <c r="C5" s="23"/>
      <c r="D5" s="23"/>
    </row>
    <row r="6" spans="1:17" ht="16.5" customHeight="1">
      <c r="A6" s="47" t="s">
        <v>20</v>
      </c>
      <c r="B6" s="47"/>
      <c r="C6" s="47"/>
      <c r="D6" s="47"/>
      <c r="Q6" s="16"/>
    </row>
    <row r="7" spans="1:36" ht="60">
      <c r="A7" s="25" t="s">
        <v>8</v>
      </c>
      <c r="B7" s="25" t="s">
        <v>1</v>
      </c>
      <c r="C7" s="25" t="s">
        <v>9</v>
      </c>
      <c r="D7" s="6">
        <v>41009</v>
      </c>
      <c r="E7" s="6">
        <v>41010</v>
      </c>
      <c r="F7" s="6">
        <v>41011</v>
      </c>
      <c r="G7" s="6">
        <v>41016</v>
      </c>
      <c r="H7" s="6">
        <v>41017</v>
      </c>
      <c r="I7" s="6">
        <v>41023</v>
      </c>
      <c r="J7" s="6">
        <v>41025</v>
      </c>
      <c r="K7" s="6">
        <v>41031</v>
      </c>
      <c r="L7" s="6">
        <v>41032</v>
      </c>
      <c r="M7" s="6">
        <v>41037</v>
      </c>
      <c r="N7" s="6">
        <v>41039</v>
      </c>
      <c r="O7" s="32">
        <v>41044</v>
      </c>
      <c r="P7" s="6">
        <v>41051</v>
      </c>
      <c r="Q7" s="6">
        <v>41058</v>
      </c>
      <c r="R7" s="6">
        <v>41065</v>
      </c>
      <c r="S7" s="6">
        <v>41067</v>
      </c>
      <c r="T7" s="6">
        <v>41072</v>
      </c>
      <c r="U7" s="6">
        <v>41073</v>
      </c>
      <c r="V7" s="32">
        <v>41079</v>
      </c>
      <c r="W7" s="6">
        <v>41080</v>
      </c>
      <c r="X7" s="6">
        <v>41081</v>
      </c>
      <c r="Y7" s="6">
        <v>41086</v>
      </c>
      <c r="Z7" s="6">
        <v>41088</v>
      </c>
      <c r="AA7" s="6">
        <v>41093</v>
      </c>
      <c r="AB7" s="6">
        <v>41095</v>
      </c>
      <c r="AC7" s="6">
        <v>41100</v>
      </c>
      <c r="AD7" s="6">
        <v>41102</v>
      </c>
      <c r="AE7" s="6">
        <v>41107</v>
      </c>
      <c r="AF7" s="6">
        <v>41109</v>
      </c>
      <c r="AG7" s="6">
        <v>41115</v>
      </c>
      <c r="AH7" s="6">
        <v>41116</v>
      </c>
      <c r="AI7" s="17" t="s">
        <v>17</v>
      </c>
      <c r="AJ7" s="17" t="s">
        <v>16</v>
      </c>
    </row>
    <row r="8" spans="1:36" ht="15">
      <c r="A8" s="26">
        <v>1</v>
      </c>
      <c r="B8" s="26" t="s">
        <v>21</v>
      </c>
      <c r="C8" s="26" t="s">
        <v>22</v>
      </c>
      <c r="D8" s="1" t="s">
        <v>11</v>
      </c>
      <c r="E8" s="3" t="s">
        <v>11</v>
      </c>
      <c r="F8" s="3" t="s">
        <v>10</v>
      </c>
      <c r="G8" s="4" t="s">
        <v>11</v>
      </c>
      <c r="H8" s="4" t="s">
        <v>11</v>
      </c>
      <c r="I8" s="4" t="s">
        <v>11</v>
      </c>
      <c r="J8" s="4" t="s">
        <v>10</v>
      </c>
      <c r="K8" s="4" t="s">
        <v>10</v>
      </c>
      <c r="L8" s="4" t="s">
        <v>10</v>
      </c>
      <c r="M8" s="4" t="s">
        <v>10</v>
      </c>
      <c r="N8" s="4" t="s">
        <v>11</v>
      </c>
      <c r="O8" s="4" t="s">
        <v>10</v>
      </c>
      <c r="P8" s="4" t="s">
        <v>10</v>
      </c>
      <c r="Q8" s="4" t="s">
        <v>10</v>
      </c>
      <c r="R8" s="4" t="s">
        <v>10</v>
      </c>
      <c r="S8" s="4" t="s">
        <v>10</v>
      </c>
      <c r="T8" s="4" t="s">
        <v>10</v>
      </c>
      <c r="U8" s="4" t="s">
        <v>10</v>
      </c>
      <c r="V8" s="4" t="s">
        <v>10</v>
      </c>
      <c r="W8" s="4" t="s">
        <v>10</v>
      </c>
      <c r="X8" s="4" t="s">
        <v>10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>
        <f aca="true" t="shared" si="0" ref="AI8:AI31">COUNTIF(D8:U8,"P")</f>
        <v>12</v>
      </c>
      <c r="AJ8" s="18">
        <f aca="true" t="shared" si="1" ref="AJ8:AJ32">AI8/COUNT(D$7:U$7)*100</f>
        <v>66.66666666666666</v>
      </c>
    </row>
    <row r="9" spans="1:36" ht="15">
      <c r="A9" s="26">
        <v>2</v>
      </c>
      <c r="B9" s="26" t="s">
        <v>23</v>
      </c>
      <c r="C9" s="26" t="s">
        <v>24</v>
      </c>
      <c r="D9" s="1" t="s">
        <v>11</v>
      </c>
      <c r="E9" s="3" t="s">
        <v>11</v>
      </c>
      <c r="F9" s="3" t="s">
        <v>10</v>
      </c>
      <c r="G9" s="4" t="s">
        <v>11</v>
      </c>
      <c r="H9" s="4" t="s">
        <v>10</v>
      </c>
      <c r="I9" s="4" t="s">
        <v>10</v>
      </c>
      <c r="J9" s="4" t="s">
        <v>10</v>
      </c>
      <c r="K9" s="4" t="s">
        <v>10</v>
      </c>
      <c r="L9" s="4" t="s">
        <v>11</v>
      </c>
      <c r="M9" s="4" t="s">
        <v>11</v>
      </c>
      <c r="N9" s="4" t="s">
        <v>11</v>
      </c>
      <c r="O9" s="4" t="s">
        <v>10</v>
      </c>
      <c r="P9" s="4" t="s">
        <v>10</v>
      </c>
      <c r="Q9" s="4" t="s">
        <v>11</v>
      </c>
      <c r="R9" s="4" t="s">
        <v>10</v>
      </c>
      <c r="S9" s="4" t="s">
        <v>11</v>
      </c>
      <c r="T9" s="4" t="s">
        <v>11</v>
      </c>
      <c r="U9" s="4" t="s">
        <v>10</v>
      </c>
      <c r="V9" s="4" t="s">
        <v>10</v>
      </c>
      <c r="W9" s="4" t="s">
        <v>10</v>
      </c>
      <c r="X9" s="4" t="s">
        <v>11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>
        <f t="shared" si="0"/>
        <v>9</v>
      </c>
      <c r="AJ9" s="18">
        <f t="shared" si="1"/>
        <v>50</v>
      </c>
    </row>
    <row r="10" spans="1:36" ht="15">
      <c r="A10" s="26">
        <v>3</v>
      </c>
      <c r="B10" s="26" t="s">
        <v>25</v>
      </c>
      <c r="C10" s="26" t="s">
        <v>26</v>
      </c>
      <c r="D10" s="1" t="s">
        <v>10</v>
      </c>
      <c r="E10" s="3" t="s">
        <v>10</v>
      </c>
      <c r="F10" s="3" t="s">
        <v>10</v>
      </c>
      <c r="G10" s="4" t="s">
        <v>10</v>
      </c>
      <c r="H10" s="4" t="s">
        <v>10</v>
      </c>
      <c r="I10" s="4" t="s">
        <v>10</v>
      </c>
      <c r="J10" s="4" t="s">
        <v>10</v>
      </c>
      <c r="K10" s="4" t="s">
        <v>10</v>
      </c>
      <c r="L10" s="4" t="s">
        <v>10</v>
      </c>
      <c r="M10" s="4" t="s">
        <v>10</v>
      </c>
      <c r="N10" s="4" t="s">
        <v>10</v>
      </c>
      <c r="O10" s="4" t="s">
        <v>10</v>
      </c>
      <c r="P10" s="4" t="s">
        <v>10</v>
      </c>
      <c r="Q10" s="4" t="s">
        <v>10</v>
      </c>
      <c r="R10" s="4" t="s">
        <v>10</v>
      </c>
      <c r="S10" s="4" t="s">
        <v>10</v>
      </c>
      <c r="T10" s="4" t="s">
        <v>10</v>
      </c>
      <c r="U10" s="4" t="s">
        <v>10</v>
      </c>
      <c r="V10" s="4" t="s">
        <v>10</v>
      </c>
      <c r="W10" s="4" t="s">
        <v>10</v>
      </c>
      <c r="X10" s="4" t="s">
        <v>10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>
        <f t="shared" si="0"/>
        <v>18</v>
      </c>
      <c r="AJ10" s="18">
        <f t="shared" si="1"/>
        <v>100</v>
      </c>
    </row>
    <row r="11" spans="1:36" ht="15">
      <c r="A11" s="26">
        <v>4</v>
      </c>
      <c r="B11" s="26" t="s">
        <v>27</v>
      </c>
      <c r="C11" s="26" t="s">
        <v>28</v>
      </c>
      <c r="D11" s="1" t="s">
        <v>10</v>
      </c>
      <c r="E11" s="3" t="s">
        <v>10</v>
      </c>
      <c r="F11" s="3" t="s">
        <v>10</v>
      </c>
      <c r="G11" s="30" t="s">
        <v>11</v>
      </c>
      <c r="H11" s="4" t="s">
        <v>11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10</v>
      </c>
      <c r="O11" s="4" t="s">
        <v>10</v>
      </c>
      <c r="P11" s="4" t="s">
        <v>10</v>
      </c>
      <c r="Q11" s="4" t="s">
        <v>10</v>
      </c>
      <c r="R11" s="4" t="s">
        <v>10</v>
      </c>
      <c r="S11" s="4" t="s">
        <v>10</v>
      </c>
      <c r="T11" s="4" t="s">
        <v>10</v>
      </c>
      <c r="U11" s="4" t="s">
        <v>10</v>
      </c>
      <c r="V11" s="4" t="s">
        <v>10</v>
      </c>
      <c r="W11" s="4" t="s">
        <v>10</v>
      </c>
      <c r="X11" s="4" t="s">
        <v>10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>
        <f t="shared" si="0"/>
        <v>16</v>
      </c>
      <c r="AJ11" s="18">
        <f t="shared" si="1"/>
        <v>88.88888888888889</v>
      </c>
    </row>
    <row r="12" spans="1:36" ht="15">
      <c r="A12" s="26">
        <v>5</v>
      </c>
      <c r="B12" s="29" t="s">
        <v>70</v>
      </c>
      <c r="C12" s="29" t="s">
        <v>71</v>
      </c>
      <c r="D12" s="31" t="s">
        <v>11</v>
      </c>
      <c r="E12" s="10" t="s">
        <v>11</v>
      </c>
      <c r="F12" s="10" t="s">
        <v>11</v>
      </c>
      <c r="G12" s="30" t="s">
        <v>11</v>
      </c>
      <c r="H12" s="30" t="s">
        <v>11</v>
      </c>
      <c r="I12" s="30" t="s">
        <v>11</v>
      </c>
      <c r="J12" s="30" t="s">
        <v>11</v>
      </c>
      <c r="K12" s="4" t="s">
        <v>10</v>
      </c>
      <c r="L12" s="4" t="s">
        <v>10</v>
      </c>
      <c r="M12" s="4" t="s">
        <v>10</v>
      </c>
      <c r="N12" s="4" t="s">
        <v>10</v>
      </c>
      <c r="O12" s="4" t="s">
        <v>10</v>
      </c>
      <c r="P12" s="4" t="s">
        <v>10</v>
      </c>
      <c r="Q12" s="4" t="s">
        <v>11</v>
      </c>
      <c r="R12" s="4" t="s">
        <v>10</v>
      </c>
      <c r="S12" s="4" t="s">
        <v>11</v>
      </c>
      <c r="T12" s="4" t="s">
        <v>10</v>
      </c>
      <c r="U12" s="4" t="s">
        <v>10</v>
      </c>
      <c r="V12" s="4" t="s">
        <v>10</v>
      </c>
      <c r="W12" s="4" t="s">
        <v>10</v>
      </c>
      <c r="X12" s="4" t="s">
        <v>10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>
        <f t="shared" si="0"/>
        <v>9</v>
      </c>
      <c r="AJ12" s="18">
        <f t="shared" si="1"/>
        <v>50</v>
      </c>
    </row>
    <row r="13" spans="1:36" ht="15">
      <c r="A13" s="26">
        <v>6</v>
      </c>
      <c r="B13" s="26" t="s">
        <v>29</v>
      </c>
      <c r="C13" s="26" t="s">
        <v>30</v>
      </c>
      <c r="D13" s="1" t="s">
        <v>11</v>
      </c>
      <c r="E13" s="3" t="s">
        <v>11</v>
      </c>
      <c r="F13" s="3" t="s">
        <v>10</v>
      </c>
      <c r="G13" s="4" t="s">
        <v>11</v>
      </c>
      <c r="H13" s="4" t="s">
        <v>10</v>
      </c>
      <c r="I13" s="4" t="s">
        <v>11</v>
      </c>
      <c r="J13" s="4" t="s">
        <v>10</v>
      </c>
      <c r="K13" s="4" t="s">
        <v>10</v>
      </c>
      <c r="L13" s="4" t="s">
        <v>11</v>
      </c>
      <c r="M13" s="4" t="s">
        <v>10</v>
      </c>
      <c r="N13" s="4" t="s">
        <v>10</v>
      </c>
      <c r="O13" s="4" t="s">
        <v>10</v>
      </c>
      <c r="P13" s="4" t="s">
        <v>10</v>
      </c>
      <c r="Q13" s="4" t="s">
        <v>10</v>
      </c>
      <c r="R13" s="4" t="s">
        <v>10</v>
      </c>
      <c r="S13" s="4" t="s">
        <v>10</v>
      </c>
      <c r="T13" s="4" t="s">
        <v>10</v>
      </c>
      <c r="U13" s="4" t="s">
        <v>10</v>
      </c>
      <c r="V13" s="4" t="s">
        <v>10</v>
      </c>
      <c r="W13" s="4" t="s">
        <v>10</v>
      </c>
      <c r="X13" s="4" t="s">
        <v>10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>
        <f t="shared" si="0"/>
        <v>13</v>
      </c>
      <c r="AJ13" s="18">
        <f t="shared" si="1"/>
        <v>72.22222222222221</v>
      </c>
    </row>
    <row r="14" spans="1:36" ht="15">
      <c r="A14" s="26">
        <v>7</v>
      </c>
      <c r="B14" s="26" t="s">
        <v>31</v>
      </c>
      <c r="C14" s="26" t="s">
        <v>32</v>
      </c>
      <c r="D14" s="1" t="s">
        <v>11</v>
      </c>
      <c r="E14" s="3" t="s">
        <v>10</v>
      </c>
      <c r="F14" s="3" t="s">
        <v>10</v>
      </c>
      <c r="G14" s="4" t="s">
        <v>11</v>
      </c>
      <c r="H14" s="4" t="s">
        <v>10</v>
      </c>
      <c r="I14" s="4" t="s">
        <v>10</v>
      </c>
      <c r="J14" s="4" t="s">
        <v>10</v>
      </c>
      <c r="K14" s="4" t="s">
        <v>11</v>
      </c>
      <c r="L14" s="4" t="s">
        <v>11</v>
      </c>
      <c r="M14" s="4" t="s">
        <v>10</v>
      </c>
      <c r="N14" s="4" t="s">
        <v>10</v>
      </c>
      <c r="O14" s="4" t="s">
        <v>10</v>
      </c>
      <c r="P14" s="4" t="s">
        <v>10</v>
      </c>
      <c r="Q14" s="4" t="s">
        <v>10</v>
      </c>
      <c r="R14" s="4" t="s">
        <v>10</v>
      </c>
      <c r="S14" s="4" t="s">
        <v>10</v>
      </c>
      <c r="T14" s="4" t="s">
        <v>11</v>
      </c>
      <c r="U14" s="4" t="s">
        <v>10</v>
      </c>
      <c r="V14" s="4" t="s">
        <v>10</v>
      </c>
      <c r="W14" s="4" t="s">
        <v>10</v>
      </c>
      <c r="X14" s="4" t="s">
        <v>10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>
        <f t="shared" si="0"/>
        <v>13</v>
      </c>
      <c r="AJ14" s="18">
        <f t="shared" si="1"/>
        <v>72.22222222222221</v>
      </c>
    </row>
    <row r="15" spans="1:36" ht="15">
      <c r="A15" s="26">
        <v>8</v>
      </c>
      <c r="B15" s="26" t="s">
        <v>33</v>
      </c>
      <c r="C15" s="26" t="s">
        <v>34</v>
      </c>
      <c r="D15" s="1" t="s">
        <v>11</v>
      </c>
      <c r="E15" s="3" t="s">
        <v>11</v>
      </c>
      <c r="F15" s="3" t="s">
        <v>11</v>
      </c>
      <c r="G15" s="4" t="s">
        <v>10</v>
      </c>
      <c r="H15" s="4" t="s">
        <v>11</v>
      </c>
      <c r="I15" s="4" t="s">
        <v>10</v>
      </c>
      <c r="J15" s="4" t="s">
        <v>11</v>
      </c>
      <c r="K15" s="4" t="s">
        <v>11</v>
      </c>
      <c r="L15" s="4" t="s">
        <v>10</v>
      </c>
      <c r="M15" s="4" t="s">
        <v>10</v>
      </c>
      <c r="N15" s="4" t="s">
        <v>10</v>
      </c>
      <c r="O15" s="4" t="s">
        <v>10</v>
      </c>
      <c r="P15" s="4" t="s">
        <v>10</v>
      </c>
      <c r="Q15" s="4" t="s">
        <v>10</v>
      </c>
      <c r="R15" s="4" t="s">
        <v>10</v>
      </c>
      <c r="S15" s="4" t="s">
        <v>10</v>
      </c>
      <c r="T15" s="4" t="s">
        <v>11</v>
      </c>
      <c r="U15" s="4" t="s">
        <v>11</v>
      </c>
      <c r="V15" s="4" t="s">
        <v>11</v>
      </c>
      <c r="W15" s="4" t="s">
        <v>11</v>
      </c>
      <c r="X15" s="4" t="s">
        <v>10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>
        <f t="shared" si="0"/>
        <v>10</v>
      </c>
      <c r="AJ15" s="18">
        <f t="shared" si="1"/>
        <v>55.55555555555556</v>
      </c>
    </row>
    <row r="16" spans="1:36" ht="15">
      <c r="A16" s="26">
        <v>9</v>
      </c>
      <c r="B16" s="26" t="s">
        <v>35</v>
      </c>
      <c r="C16" s="26" t="s">
        <v>36</v>
      </c>
      <c r="D16" s="1" t="s">
        <v>11</v>
      </c>
      <c r="E16" s="3" t="s">
        <v>10</v>
      </c>
      <c r="F16" s="3" t="s">
        <v>10</v>
      </c>
      <c r="G16" s="4" t="s">
        <v>11</v>
      </c>
      <c r="H16" s="4" t="s">
        <v>10</v>
      </c>
      <c r="I16" s="4" t="s">
        <v>10</v>
      </c>
      <c r="J16" s="4" t="s">
        <v>10</v>
      </c>
      <c r="K16" s="4" t="s">
        <v>10</v>
      </c>
      <c r="L16" s="4" t="s">
        <v>10</v>
      </c>
      <c r="M16" s="4" t="s">
        <v>10</v>
      </c>
      <c r="N16" s="4" t="s">
        <v>10</v>
      </c>
      <c r="O16" s="4" t="s">
        <v>10</v>
      </c>
      <c r="P16" s="4" t="s">
        <v>10</v>
      </c>
      <c r="Q16" s="4" t="s">
        <v>10</v>
      </c>
      <c r="R16" s="43" t="s">
        <v>10</v>
      </c>
      <c r="S16" s="4" t="s">
        <v>10</v>
      </c>
      <c r="T16" s="4" t="s">
        <v>10</v>
      </c>
      <c r="U16" s="4" t="s">
        <v>10</v>
      </c>
      <c r="V16" s="4" t="s">
        <v>10</v>
      </c>
      <c r="W16" s="4" t="s">
        <v>10</v>
      </c>
      <c r="X16" s="4" t="s">
        <v>10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>
        <f t="shared" si="0"/>
        <v>16</v>
      </c>
      <c r="AJ16" s="18">
        <f t="shared" si="1"/>
        <v>88.88888888888889</v>
      </c>
    </row>
    <row r="17" spans="1:36" ht="15">
      <c r="A17" s="26">
        <v>10</v>
      </c>
      <c r="B17" s="26" t="s">
        <v>37</v>
      </c>
      <c r="C17" s="26" t="s">
        <v>38</v>
      </c>
      <c r="D17" s="1" t="s">
        <v>10</v>
      </c>
      <c r="E17" s="3" t="s">
        <v>10</v>
      </c>
      <c r="F17" s="3" t="s">
        <v>10</v>
      </c>
      <c r="G17" s="4" t="s">
        <v>10</v>
      </c>
      <c r="H17" s="4" t="s">
        <v>11</v>
      </c>
      <c r="I17" s="4" t="s">
        <v>11</v>
      </c>
      <c r="J17" s="4" t="s">
        <v>10</v>
      </c>
      <c r="K17" s="4" t="s">
        <v>10</v>
      </c>
      <c r="L17" s="4" t="s">
        <v>10</v>
      </c>
      <c r="M17" s="4" t="s">
        <v>10</v>
      </c>
      <c r="N17" s="4" t="s">
        <v>10</v>
      </c>
      <c r="O17" s="4" t="s">
        <v>10</v>
      </c>
      <c r="P17" s="4" t="s">
        <v>10</v>
      </c>
      <c r="Q17" s="4" t="s">
        <v>10</v>
      </c>
      <c r="R17" s="4" t="s">
        <v>10</v>
      </c>
      <c r="S17" s="4" t="s">
        <v>10</v>
      </c>
      <c r="T17" s="4" t="s">
        <v>10</v>
      </c>
      <c r="U17" s="4" t="s">
        <v>10</v>
      </c>
      <c r="V17" s="4" t="s">
        <v>11</v>
      </c>
      <c r="W17" s="4" t="s">
        <v>11</v>
      </c>
      <c r="X17" s="4" t="s">
        <v>11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>
        <f t="shared" si="0"/>
        <v>16</v>
      </c>
      <c r="AJ17" s="18">
        <f t="shared" si="1"/>
        <v>88.88888888888889</v>
      </c>
    </row>
    <row r="18" spans="1:36" ht="15">
      <c r="A18" s="26">
        <v>11</v>
      </c>
      <c r="B18" s="26" t="s">
        <v>39</v>
      </c>
      <c r="C18" s="26" t="s">
        <v>40</v>
      </c>
      <c r="D18" s="1" t="s">
        <v>10</v>
      </c>
      <c r="E18" s="3" t="s">
        <v>10</v>
      </c>
      <c r="F18" s="3" t="s">
        <v>11</v>
      </c>
      <c r="G18" s="4" t="s">
        <v>10</v>
      </c>
      <c r="H18" s="4" t="s">
        <v>11</v>
      </c>
      <c r="I18" s="4" t="s">
        <v>10</v>
      </c>
      <c r="J18" s="4" t="s">
        <v>10</v>
      </c>
      <c r="K18" s="4" t="s">
        <v>10</v>
      </c>
      <c r="L18" s="4" t="s">
        <v>10</v>
      </c>
      <c r="M18" s="4" t="s">
        <v>10</v>
      </c>
      <c r="N18" s="4" t="s">
        <v>11</v>
      </c>
      <c r="O18" s="4" t="s">
        <v>10</v>
      </c>
      <c r="P18" s="4" t="s">
        <v>10</v>
      </c>
      <c r="Q18" s="4" t="s">
        <v>11</v>
      </c>
      <c r="R18" s="4" t="s">
        <v>11</v>
      </c>
      <c r="S18" s="4" t="s">
        <v>11</v>
      </c>
      <c r="T18" s="4" t="s">
        <v>11</v>
      </c>
      <c r="U18" s="4" t="s">
        <v>10</v>
      </c>
      <c r="V18" s="4" t="s">
        <v>11</v>
      </c>
      <c r="W18" s="4" t="s">
        <v>11</v>
      </c>
      <c r="X18" s="4" t="s">
        <v>10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>
        <f t="shared" si="0"/>
        <v>11</v>
      </c>
      <c r="AJ18" s="18">
        <f t="shared" si="1"/>
        <v>61.111111111111114</v>
      </c>
    </row>
    <row r="19" spans="1:36" ht="15">
      <c r="A19" s="26">
        <v>12</v>
      </c>
      <c r="B19" s="26" t="s">
        <v>41</v>
      </c>
      <c r="C19" s="26" t="s">
        <v>42</v>
      </c>
      <c r="D19" s="1" t="s">
        <v>11</v>
      </c>
      <c r="E19" s="3" t="s">
        <v>11</v>
      </c>
      <c r="F19" s="3" t="s">
        <v>11</v>
      </c>
      <c r="G19" s="4" t="s">
        <v>11</v>
      </c>
      <c r="H19" s="4" t="s">
        <v>11</v>
      </c>
      <c r="I19" s="4" t="s">
        <v>11</v>
      </c>
      <c r="J19" s="4" t="s">
        <v>11</v>
      </c>
      <c r="K19" s="4" t="s">
        <v>11</v>
      </c>
      <c r="L19" s="4" t="s">
        <v>10</v>
      </c>
      <c r="M19" s="4" t="s">
        <v>10</v>
      </c>
      <c r="N19" s="4" t="s">
        <v>10</v>
      </c>
      <c r="O19" s="4" t="s">
        <v>10</v>
      </c>
      <c r="P19" s="4" t="s">
        <v>11</v>
      </c>
      <c r="Q19" s="4" t="s">
        <v>11</v>
      </c>
      <c r="R19" s="4" t="s">
        <v>10</v>
      </c>
      <c r="S19" s="4" t="s">
        <v>11</v>
      </c>
      <c r="T19" s="4" t="s">
        <v>11</v>
      </c>
      <c r="U19" s="4" t="s">
        <v>10</v>
      </c>
      <c r="V19" s="4" t="s">
        <v>10</v>
      </c>
      <c r="W19" s="4" t="s">
        <v>10</v>
      </c>
      <c r="X19" s="4" t="s">
        <v>10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>
        <f t="shared" si="0"/>
        <v>6</v>
      </c>
      <c r="AJ19" s="18">
        <f t="shared" si="1"/>
        <v>33.33333333333333</v>
      </c>
    </row>
    <row r="20" spans="1:36" ht="15">
      <c r="A20" s="26">
        <v>13</v>
      </c>
      <c r="B20" s="26" t="s">
        <v>43</v>
      </c>
      <c r="C20" s="26" t="s">
        <v>44</v>
      </c>
      <c r="D20" s="1" t="s">
        <v>11</v>
      </c>
      <c r="E20" s="3" t="s">
        <v>11</v>
      </c>
      <c r="F20" s="3" t="s">
        <v>11</v>
      </c>
      <c r="G20" s="4" t="s">
        <v>10</v>
      </c>
      <c r="H20" s="4" t="s">
        <v>11</v>
      </c>
      <c r="I20" s="4" t="s">
        <v>10</v>
      </c>
      <c r="J20" s="4" t="s">
        <v>11</v>
      </c>
      <c r="K20" s="4" t="s">
        <v>11</v>
      </c>
      <c r="L20" s="4" t="s">
        <v>11</v>
      </c>
      <c r="M20" s="4" t="s">
        <v>10</v>
      </c>
      <c r="N20" s="4" t="s">
        <v>10</v>
      </c>
      <c r="O20" s="4" t="s">
        <v>11</v>
      </c>
      <c r="P20" s="4" t="s">
        <v>10</v>
      </c>
      <c r="Q20" s="4" t="s">
        <v>11</v>
      </c>
      <c r="R20" s="4" t="s">
        <v>11</v>
      </c>
      <c r="S20" s="4" t="s">
        <v>10</v>
      </c>
      <c r="T20" s="4" t="s">
        <v>11</v>
      </c>
      <c r="U20" s="4" t="s">
        <v>11</v>
      </c>
      <c r="V20" s="4" t="s">
        <v>10</v>
      </c>
      <c r="W20" s="4" t="s">
        <v>11</v>
      </c>
      <c r="X20" s="4" t="s">
        <v>11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>
        <f t="shared" si="0"/>
        <v>6</v>
      </c>
      <c r="AJ20" s="18">
        <f t="shared" si="1"/>
        <v>33.33333333333333</v>
      </c>
    </row>
    <row r="21" spans="1:36" ht="15">
      <c r="A21" s="26">
        <v>14</v>
      </c>
      <c r="B21" s="26" t="s">
        <v>45</v>
      </c>
      <c r="C21" s="26" t="s">
        <v>46</v>
      </c>
      <c r="D21" s="1" t="s">
        <v>11</v>
      </c>
      <c r="E21" s="3" t="s">
        <v>10</v>
      </c>
      <c r="F21" s="3" t="s">
        <v>10</v>
      </c>
      <c r="G21" s="4" t="s">
        <v>11</v>
      </c>
      <c r="H21" s="4" t="s">
        <v>10</v>
      </c>
      <c r="I21" s="4" t="s">
        <v>10</v>
      </c>
      <c r="J21" s="4" t="s">
        <v>10</v>
      </c>
      <c r="K21" s="4" t="s">
        <v>11</v>
      </c>
      <c r="L21" s="4" t="s">
        <v>11</v>
      </c>
      <c r="M21" s="4" t="s">
        <v>11</v>
      </c>
      <c r="N21" s="4" t="s">
        <v>11</v>
      </c>
      <c r="O21" s="4" t="s">
        <v>11</v>
      </c>
      <c r="P21" s="4" t="s">
        <v>11</v>
      </c>
      <c r="Q21" s="4" t="s">
        <v>11</v>
      </c>
      <c r="R21" s="4" t="s">
        <v>11</v>
      </c>
      <c r="S21" s="4" t="s">
        <v>11</v>
      </c>
      <c r="T21" s="4" t="s">
        <v>11</v>
      </c>
      <c r="U21" s="4" t="s">
        <v>11</v>
      </c>
      <c r="V21" s="4" t="s">
        <v>11</v>
      </c>
      <c r="W21" s="4" t="s">
        <v>11</v>
      </c>
      <c r="X21" s="4" t="s">
        <v>11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>
        <f t="shared" si="0"/>
        <v>5</v>
      </c>
      <c r="AJ21" s="18">
        <f t="shared" si="1"/>
        <v>27.77777777777778</v>
      </c>
    </row>
    <row r="22" spans="1:36" ht="15">
      <c r="A22" s="26">
        <v>15</v>
      </c>
      <c r="B22" s="26" t="s">
        <v>47</v>
      </c>
      <c r="C22" s="26" t="s">
        <v>48</v>
      </c>
      <c r="D22" s="1" t="s">
        <v>10</v>
      </c>
      <c r="E22" s="3" t="s">
        <v>10</v>
      </c>
      <c r="F22" s="3" t="s">
        <v>10</v>
      </c>
      <c r="G22" s="4" t="s">
        <v>10</v>
      </c>
      <c r="H22" s="4" t="s">
        <v>10</v>
      </c>
      <c r="I22" s="4" t="s">
        <v>10</v>
      </c>
      <c r="J22" s="4" t="s">
        <v>10</v>
      </c>
      <c r="K22" s="4" t="s">
        <v>10</v>
      </c>
      <c r="L22" s="4" t="s">
        <v>10</v>
      </c>
      <c r="M22" s="4" t="s">
        <v>10</v>
      </c>
      <c r="N22" s="4" t="s">
        <v>10</v>
      </c>
      <c r="O22" s="4" t="s">
        <v>10</v>
      </c>
      <c r="P22" s="4" t="s">
        <v>10</v>
      </c>
      <c r="Q22" s="4" t="s">
        <v>11</v>
      </c>
      <c r="R22" s="4" t="s">
        <v>11</v>
      </c>
      <c r="S22" s="4" t="s">
        <v>10</v>
      </c>
      <c r="T22" s="4" t="s">
        <v>10</v>
      </c>
      <c r="U22" s="4" t="s">
        <v>10</v>
      </c>
      <c r="V22" s="4" t="s">
        <v>10</v>
      </c>
      <c r="W22" s="4" t="s">
        <v>10</v>
      </c>
      <c r="X22" s="4" t="s">
        <v>10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>
        <f t="shared" si="0"/>
        <v>16</v>
      </c>
      <c r="AJ22" s="18">
        <f t="shared" si="1"/>
        <v>88.88888888888889</v>
      </c>
    </row>
    <row r="23" spans="1:36" ht="15">
      <c r="A23" s="26">
        <v>16</v>
      </c>
      <c r="B23" s="26" t="s">
        <v>49</v>
      </c>
      <c r="C23" s="26" t="s">
        <v>50</v>
      </c>
      <c r="D23" s="1" t="s">
        <v>11</v>
      </c>
      <c r="E23" s="3" t="s">
        <v>10</v>
      </c>
      <c r="F23" s="3" t="s">
        <v>11</v>
      </c>
      <c r="G23" s="4" t="s">
        <v>11</v>
      </c>
      <c r="H23" s="4" t="s">
        <v>10</v>
      </c>
      <c r="I23" s="4" t="s">
        <v>10</v>
      </c>
      <c r="J23" s="4" t="s">
        <v>11</v>
      </c>
      <c r="K23" s="4" t="s">
        <v>11</v>
      </c>
      <c r="L23" s="4" t="s">
        <v>11</v>
      </c>
      <c r="M23" s="4" t="s">
        <v>11</v>
      </c>
      <c r="N23" s="4" t="s">
        <v>10</v>
      </c>
      <c r="O23" s="4" t="s">
        <v>11</v>
      </c>
      <c r="P23" s="4" t="s">
        <v>10</v>
      </c>
      <c r="Q23" s="4" t="s">
        <v>10</v>
      </c>
      <c r="R23" s="4" t="s">
        <v>11</v>
      </c>
      <c r="S23" s="4" t="s">
        <v>10</v>
      </c>
      <c r="T23" s="4" t="s">
        <v>10</v>
      </c>
      <c r="U23" s="4" t="s">
        <v>11</v>
      </c>
      <c r="V23" s="4" t="s">
        <v>11</v>
      </c>
      <c r="W23" s="4" t="s">
        <v>11</v>
      </c>
      <c r="X23" s="4" t="s">
        <v>11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>
        <f t="shared" si="0"/>
        <v>8</v>
      </c>
      <c r="AJ23" s="18">
        <f t="shared" si="1"/>
        <v>44.44444444444444</v>
      </c>
    </row>
    <row r="24" spans="1:36" ht="15">
      <c r="A24" s="26">
        <v>17</v>
      </c>
      <c r="B24" s="26" t="s">
        <v>51</v>
      </c>
      <c r="C24" s="26" t="s">
        <v>52</v>
      </c>
      <c r="D24" s="1" t="s">
        <v>10</v>
      </c>
      <c r="E24" s="3" t="s">
        <v>10</v>
      </c>
      <c r="F24" s="3" t="s">
        <v>10</v>
      </c>
      <c r="G24" s="4" t="s">
        <v>10</v>
      </c>
      <c r="H24" s="4" t="s">
        <v>10</v>
      </c>
      <c r="I24" s="4" t="s">
        <v>10</v>
      </c>
      <c r="J24" s="4" t="s">
        <v>10</v>
      </c>
      <c r="K24" s="4" t="s">
        <v>10</v>
      </c>
      <c r="L24" s="4" t="s">
        <v>10</v>
      </c>
      <c r="M24" s="4" t="s">
        <v>10</v>
      </c>
      <c r="N24" s="4" t="s">
        <v>10</v>
      </c>
      <c r="O24" s="4" t="s">
        <v>10</v>
      </c>
      <c r="P24" s="4" t="s">
        <v>10</v>
      </c>
      <c r="Q24" s="4" t="s">
        <v>10</v>
      </c>
      <c r="R24" s="4" t="s">
        <v>10</v>
      </c>
      <c r="S24" s="4" t="s">
        <v>11</v>
      </c>
      <c r="T24" s="4" t="s">
        <v>10</v>
      </c>
      <c r="U24" s="4" t="s">
        <v>10</v>
      </c>
      <c r="V24" s="4" t="s">
        <v>10</v>
      </c>
      <c r="W24" s="4" t="s">
        <v>10</v>
      </c>
      <c r="X24" s="4" t="s">
        <v>10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>
        <f t="shared" si="0"/>
        <v>17</v>
      </c>
      <c r="AJ24" s="18">
        <f t="shared" si="1"/>
        <v>94.44444444444444</v>
      </c>
    </row>
    <row r="25" spans="1:36" ht="15">
      <c r="A25" s="26">
        <v>18</v>
      </c>
      <c r="B25" s="26" t="s">
        <v>53</v>
      </c>
      <c r="C25" s="26" t="s">
        <v>54</v>
      </c>
      <c r="D25" s="1" t="s">
        <v>10</v>
      </c>
      <c r="E25" s="3" t="s">
        <v>10</v>
      </c>
      <c r="F25" s="3" t="s">
        <v>10</v>
      </c>
      <c r="G25" s="4" t="s">
        <v>10</v>
      </c>
      <c r="H25" s="4" t="s">
        <v>10</v>
      </c>
      <c r="I25" s="4" t="s">
        <v>10</v>
      </c>
      <c r="J25" s="4" t="s">
        <v>10</v>
      </c>
      <c r="K25" s="4" t="s">
        <v>10</v>
      </c>
      <c r="L25" s="4" t="s">
        <v>10</v>
      </c>
      <c r="M25" s="4" t="s">
        <v>10</v>
      </c>
      <c r="N25" s="4" t="s">
        <v>10</v>
      </c>
      <c r="O25" s="4" t="s">
        <v>10</v>
      </c>
      <c r="P25" s="4" t="s">
        <v>10</v>
      </c>
      <c r="Q25" s="4" t="s">
        <v>10</v>
      </c>
      <c r="R25" s="4" t="s">
        <v>10</v>
      </c>
      <c r="S25" s="4" t="s">
        <v>10</v>
      </c>
      <c r="T25" s="4" t="s">
        <v>10</v>
      </c>
      <c r="U25" s="4" t="s">
        <v>10</v>
      </c>
      <c r="V25" s="4" t="s">
        <v>10</v>
      </c>
      <c r="W25" s="4" t="s">
        <v>10</v>
      </c>
      <c r="X25" s="4" t="s">
        <v>10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>
        <f t="shared" si="0"/>
        <v>18</v>
      </c>
      <c r="AJ25" s="18">
        <f t="shared" si="1"/>
        <v>100</v>
      </c>
    </row>
    <row r="26" spans="1:36" ht="15">
      <c r="A26" s="26">
        <v>19</v>
      </c>
      <c r="B26" s="29" t="s">
        <v>67</v>
      </c>
      <c r="C26" s="29" t="s">
        <v>68</v>
      </c>
      <c r="D26" s="1" t="s">
        <v>10</v>
      </c>
      <c r="E26" s="3" t="s">
        <v>11</v>
      </c>
      <c r="F26" s="3" t="s">
        <v>10</v>
      </c>
      <c r="G26" s="4" t="s">
        <v>10</v>
      </c>
      <c r="H26" s="4" t="s">
        <v>10</v>
      </c>
      <c r="I26" s="4" t="s">
        <v>10</v>
      </c>
      <c r="J26" s="4" t="s">
        <v>10</v>
      </c>
      <c r="K26" s="4" t="s">
        <v>10</v>
      </c>
      <c r="L26" s="4" t="s">
        <v>10</v>
      </c>
      <c r="M26" s="4" t="s">
        <v>10</v>
      </c>
      <c r="N26" s="4" t="s">
        <v>10</v>
      </c>
      <c r="O26" s="4" t="s">
        <v>10</v>
      </c>
      <c r="P26" s="4" t="s">
        <v>10</v>
      </c>
      <c r="Q26" s="4" t="s">
        <v>10</v>
      </c>
      <c r="R26" s="4" t="s">
        <v>10</v>
      </c>
      <c r="S26" s="4" t="s">
        <v>10</v>
      </c>
      <c r="T26" s="4" t="s">
        <v>10</v>
      </c>
      <c r="U26" s="4" t="s">
        <v>10</v>
      </c>
      <c r="V26" s="4" t="s">
        <v>10</v>
      </c>
      <c r="W26" s="4" t="s">
        <v>10</v>
      </c>
      <c r="X26" s="4" t="s">
        <v>11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>
        <f t="shared" si="0"/>
        <v>17</v>
      </c>
      <c r="AJ26" s="18">
        <f t="shared" si="1"/>
        <v>94.44444444444444</v>
      </c>
    </row>
    <row r="27" spans="1:36" ht="15">
      <c r="A27" s="26">
        <v>20</v>
      </c>
      <c r="B27" s="26" t="s">
        <v>55</v>
      </c>
      <c r="C27" s="26" t="s">
        <v>56</v>
      </c>
      <c r="D27" s="1" t="s">
        <v>11</v>
      </c>
      <c r="E27" s="3" t="s">
        <v>11</v>
      </c>
      <c r="F27" s="3" t="s">
        <v>10</v>
      </c>
      <c r="G27" s="4" t="s">
        <v>10</v>
      </c>
      <c r="H27" s="4" t="s">
        <v>10</v>
      </c>
      <c r="I27" s="4" t="s">
        <v>10</v>
      </c>
      <c r="J27" s="4" t="s">
        <v>10</v>
      </c>
      <c r="K27" s="4" t="s">
        <v>11</v>
      </c>
      <c r="L27" s="4" t="s">
        <v>11</v>
      </c>
      <c r="M27" s="4" t="s">
        <v>10</v>
      </c>
      <c r="N27" s="4" t="s">
        <v>11</v>
      </c>
      <c r="O27" s="4" t="s">
        <v>11</v>
      </c>
      <c r="P27" s="4" t="s">
        <v>11</v>
      </c>
      <c r="Q27" s="4" t="s">
        <v>11</v>
      </c>
      <c r="R27" s="4" t="s">
        <v>11</v>
      </c>
      <c r="S27" s="4" t="s">
        <v>10</v>
      </c>
      <c r="T27" s="4" t="s">
        <v>10</v>
      </c>
      <c r="U27" s="4" t="s">
        <v>10</v>
      </c>
      <c r="V27" s="4" t="s">
        <v>10</v>
      </c>
      <c r="W27" s="4" t="s">
        <v>11</v>
      </c>
      <c r="X27" s="4" t="s">
        <v>11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>
        <f t="shared" si="0"/>
        <v>9</v>
      </c>
      <c r="AJ27" s="18">
        <f t="shared" si="1"/>
        <v>50</v>
      </c>
    </row>
    <row r="28" spans="1:36" ht="15">
      <c r="A28" s="26">
        <v>21</v>
      </c>
      <c r="B28" s="26" t="s">
        <v>57</v>
      </c>
      <c r="C28" s="26" t="s">
        <v>58</v>
      </c>
      <c r="D28" s="1" t="s">
        <v>11</v>
      </c>
      <c r="E28" s="3" t="s">
        <v>10</v>
      </c>
      <c r="F28" s="3" t="s">
        <v>10</v>
      </c>
      <c r="G28" s="4" t="s">
        <v>10</v>
      </c>
      <c r="H28" s="4" t="s">
        <v>10</v>
      </c>
      <c r="I28" s="4" t="s">
        <v>10</v>
      </c>
      <c r="J28" s="4" t="s">
        <v>11</v>
      </c>
      <c r="K28" s="4" t="s">
        <v>10</v>
      </c>
      <c r="L28" s="4" t="s">
        <v>11</v>
      </c>
      <c r="M28" s="4" t="s">
        <v>11</v>
      </c>
      <c r="N28" s="4" t="s">
        <v>10</v>
      </c>
      <c r="O28" s="4" t="s">
        <v>10</v>
      </c>
      <c r="P28" s="4" t="s">
        <v>10</v>
      </c>
      <c r="Q28" s="4" t="s">
        <v>10</v>
      </c>
      <c r="R28" s="4" t="s">
        <v>10</v>
      </c>
      <c r="S28" s="4" t="s">
        <v>11</v>
      </c>
      <c r="T28" s="4" t="s">
        <v>10</v>
      </c>
      <c r="U28" s="4" t="s">
        <v>10</v>
      </c>
      <c r="V28" s="4" t="s">
        <v>10</v>
      </c>
      <c r="W28" s="4" t="s">
        <v>10</v>
      </c>
      <c r="X28" s="4" t="s">
        <v>11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>
        <f t="shared" si="0"/>
        <v>13</v>
      </c>
      <c r="AJ28" s="18">
        <f t="shared" si="1"/>
        <v>72.22222222222221</v>
      </c>
    </row>
    <row r="29" spans="1:36" ht="15">
      <c r="A29" s="26">
        <v>22</v>
      </c>
      <c r="B29" s="26" t="s">
        <v>59</v>
      </c>
      <c r="C29" s="26" t="s">
        <v>60</v>
      </c>
      <c r="D29" s="1" t="s">
        <v>10</v>
      </c>
      <c r="E29" s="3" t="s">
        <v>10</v>
      </c>
      <c r="F29" s="3" t="s">
        <v>10</v>
      </c>
      <c r="G29" s="4" t="s">
        <v>10</v>
      </c>
      <c r="H29" s="4" t="s">
        <v>10</v>
      </c>
      <c r="I29" s="4" t="s">
        <v>10</v>
      </c>
      <c r="J29" s="4" t="s">
        <v>10</v>
      </c>
      <c r="K29" s="4" t="s">
        <v>10</v>
      </c>
      <c r="L29" s="4" t="s">
        <v>11</v>
      </c>
      <c r="M29" s="4" t="s">
        <v>10</v>
      </c>
      <c r="N29" s="4" t="s">
        <v>10</v>
      </c>
      <c r="O29" s="4" t="s">
        <v>10</v>
      </c>
      <c r="P29" s="4" t="s">
        <v>10</v>
      </c>
      <c r="Q29" s="4" t="s">
        <v>10</v>
      </c>
      <c r="R29" s="4" t="s">
        <v>11</v>
      </c>
      <c r="S29" s="4" t="s">
        <v>10</v>
      </c>
      <c r="T29" s="4" t="s">
        <v>10</v>
      </c>
      <c r="U29" s="4" t="s">
        <v>10</v>
      </c>
      <c r="V29" s="4" t="s">
        <v>10</v>
      </c>
      <c r="W29" s="4" t="s">
        <v>11</v>
      </c>
      <c r="X29" s="4" t="s">
        <v>11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>
        <f t="shared" si="0"/>
        <v>16</v>
      </c>
      <c r="AJ29" s="18">
        <f t="shared" si="1"/>
        <v>88.88888888888889</v>
      </c>
    </row>
    <row r="30" spans="1:36" ht="15">
      <c r="A30" s="26">
        <v>23</v>
      </c>
      <c r="B30" s="29" t="s">
        <v>72</v>
      </c>
      <c r="C30" s="29" t="s">
        <v>73</v>
      </c>
      <c r="D30" s="31" t="s">
        <v>11</v>
      </c>
      <c r="E30" s="10" t="s">
        <v>11</v>
      </c>
      <c r="F30" s="10" t="s">
        <v>11</v>
      </c>
      <c r="G30" s="30" t="s">
        <v>11</v>
      </c>
      <c r="H30" s="30" t="s">
        <v>11</v>
      </c>
      <c r="I30" s="30" t="s">
        <v>11</v>
      </c>
      <c r="J30" s="30" t="s">
        <v>11</v>
      </c>
      <c r="K30" s="4" t="s">
        <v>10</v>
      </c>
      <c r="L30" s="4" t="s">
        <v>10</v>
      </c>
      <c r="M30" s="4" t="s">
        <v>10</v>
      </c>
      <c r="N30" s="4" t="s">
        <v>10</v>
      </c>
      <c r="O30" s="4" t="s">
        <v>10</v>
      </c>
      <c r="P30" s="4" t="s">
        <v>10</v>
      </c>
      <c r="Q30" s="4" t="s">
        <v>10</v>
      </c>
      <c r="R30" s="4" t="s">
        <v>10</v>
      </c>
      <c r="S30" s="4" t="s">
        <v>10</v>
      </c>
      <c r="T30" s="4" t="s">
        <v>10</v>
      </c>
      <c r="U30" s="4" t="s">
        <v>10</v>
      </c>
      <c r="V30" s="4" t="s">
        <v>10</v>
      </c>
      <c r="W30" s="4" t="s">
        <v>10</v>
      </c>
      <c r="X30" s="4" t="s">
        <v>10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>
        <f t="shared" si="0"/>
        <v>11</v>
      </c>
      <c r="AJ30" s="18">
        <f t="shared" si="1"/>
        <v>61.111111111111114</v>
      </c>
    </row>
    <row r="31" spans="1:36" ht="15">
      <c r="A31" s="26">
        <v>24</v>
      </c>
      <c r="B31" s="26" t="s">
        <v>61</v>
      </c>
      <c r="C31" s="26" t="s">
        <v>62</v>
      </c>
      <c r="D31" s="1" t="s">
        <v>10</v>
      </c>
      <c r="E31" s="3" t="s">
        <v>10</v>
      </c>
      <c r="F31" s="3" t="s">
        <v>10</v>
      </c>
      <c r="G31" s="4" t="s">
        <v>10</v>
      </c>
      <c r="H31" s="4" t="s">
        <v>10</v>
      </c>
      <c r="I31" s="4" t="s">
        <v>10</v>
      </c>
      <c r="J31" s="4" t="s">
        <v>10</v>
      </c>
      <c r="K31" s="4" t="s">
        <v>10</v>
      </c>
      <c r="L31" s="4" t="s">
        <v>11</v>
      </c>
      <c r="M31" s="4" t="s">
        <v>10</v>
      </c>
      <c r="N31" s="4" t="s">
        <v>10</v>
      </c>
      <c r="O31" s="4" t="s">
        <v>10</v>
      </c>
      <c r="P31" s="4" t="s">
        <v>10</v>
      </c>
      <c r="Q31" s="4" t="s">
        <v>10</v>
      </c>
      <c r="R31" s="4" t="s">
        <v>10</v>
      </c>
      <c r="S31" s="4" t="s">
        <v>10</v>
      </c>
      <c r="T31" s="4" t="s">
        <v>10</v>
      </c>
      <c r="U31" s="4" t="s">
        <v>10</v>
      </c>
      <c r="V31" s="4" t="s">
        <v>10</v>
      </c>
      <c r="W31" s="4" t="s">
        <v>10</v>
      </c>
      <c r="X31" s="4" t="s">
        <v>10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>
        <f t="shared" si="0"/>
        <v>17</v>
      </c>
      <c r="AJ31" s="18">
        <f t="shared" si="1"/>
        <v>94.44444444444444</v>
      </c>
    </row>
    <row r="32" spans="1:36" ht="15">
      <c r="A32" s="26">
        <v>25</v>
      </c>
      <c r="B32" s="26" t="s">
        <v>63</v>
      </c>
      <c r="C32" s="26" t="s">
        <v>64</v>
      </c>
      <c r="D32" s="1" t="s">
        <v>10</v>
      </c>
      <c r="E32" s="3" t="s">
        <v>10</v>
      </c>
      <c r="F32" s="3" t="s">
        <v>10</v>
      </c>
      <c r="G32" s="4" t="s">
        <v>10</v>
      </c>
      <c r="H32" s="4" t="s">
        <v>10</v>
      </c>
      <c r="I32" s="4" t="s">
        <v>10</v>
      </c>
      <c r="J32" s="4" t="s">
        <v>10</v>
      </c>
      <c r="K32" s="4" t="s">
        <v>11</v>
      </c>
      <c r="L32" s="4" t="s">
        <v>10</v>
      </c>
      <c r="M32" s="4" t="s">
        <v>10</v>
      </c>
      <c r="N32" s="4" t="s">
        <v>10</v>
      </c>
      <c r="O32" s="4" t="s">
        <v>10</v>
      </c>
      <c r="P32" s="4" t="s">
        <v>10</v>
      </c>
      <c r="Q32" s="4" t="s">
        <v>10</v>
      </c>
      <c r="R32" s="4" t="s">
        <v>10</v>
      </c>
      <c r="S32" s="4" t="s">
        <v>10</v>
      </c>
      <c r="T32" s="4" t="s">
        <v>10</v>
      </c>
      <c r="U32" s="4" t="s">
        <v>11</v>
      </c>
      <c r="V32" s="4" t="s">
        <v>10</v>
      </c>
      <c r="W32" s="4" t="s">
        <v>10</v>
      </c>
      <c r="X32" s="4" t="s">
        <v>10</v>
      </c>
      <c r="AI32">
        <f>COUNTIF(D32:U32,"P")</f>
        <v>16</v>
      </c>
      <c r="AJ32" s="18">
        <f t="shared" si="1"/>
        <v>88.88888888888889</v>
      </c>
    </row>
    <row r="33" spans="4:19" ht="15">
      <c r="D33" s="3">
        <f>COUNTIF(D8:D32,"P")</f>
        <v>11</v>
      </c>
      <c r="E33" s="3">
        <f aca="true" t="shared" si="2" ref="E33:S33">COUNTIF(E8:E32,"P")</f>
        <v>15</v>
      </c>
      <c r="F33" s="3">
        <f t="shared" si="2"/>
        <v>18</v>
      </c>
      <c r="G33" s="3">
        <f t="shared" si="2"/>
        <v>14</v>
      </c>
      <c r="H33" s="3">
        <f t="shared" si="2"/>
        <v>16</v>
      </c>
      <c r="I33" s="3">
        <f t="shared" si="2"/>
        <v>19</v>
      </c>
      <c r="J33" s="3">
        <f t="shared" si="2"/>
        <v>18</v>
      </c>
      <c r="K33" s="3">
        <f t="shared" si="2"/>
        <v>17</v>
      </c>
      <c r="L33" s="3">
        <f t="shared" si="2"/>
        <v>15</v>
      </c>
      <c r="M33" s="3">
        <f t="shared" si="2"/>
        <v>21</v>
      </c>
      <c r="N33" s="3">
        <f t="shared" si="2"/>
        <v>20</v>
      </c>
      <c r="O33" s="3">
        <f t="shared" si="2"/>
        <v>21</v>
      </c>
      <c r="P33" s="3">
        <f t="shared" si="2"/>
        <v>22</v>
      </c>
      <c r="Q33" s="3">
        <f t="shared" si="2"/>
        <v>17</v>
      </c>
      <c r="R33" s="3">
        <f t="shared" si="2"/>
        <v>18</v>
      </c>
      <c r="S33" s="3">
        <f t="shared" si="2"/>
        <v>18</v>
      </c>
    </row>
    <row r="34" spans="1:2" ht="15">
      <c r="A34" s="10"/>
      <c r="B34" s="3" t="s">
        <v>69</v>
      </c>
    </row>
  </sheetData>
  <sheetProtection/>
  <mergeCells count="2">
    <mergeCell ref="A1:D1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B13">
      <selection activeCell="Q28" sqref="Q28"/>
    </sheetView>
  </sheetViews>
  <sheetFormatPr defaultColWidth="11.421875" defaultRowHeight="15"/>
  <cols>
    <col min="1" max="1" width="0" style="3" hidden="1" customWidth="1"/>
    <col min="2" max="2" width="11.421875" style="3" customWidth="1"/>
    <col min="3" max="3" width="24.57421875" style="3" customWidth="1"/>
    <col min="4" max="4" width="32.8515625" style="3" customWidth="1"/>
    <col min="5" max="5" width="6.57421875" style="3" bestFit="1" customWidth="1"/>
    <col min="6" max="9" width="3.28125" style="3" hidden="1" customWidth="1"/>
    <col min="10" max="10" width="9.57421875" style="4" hidden="1" customWidth="1"/>
    <col min="11" max="11" width="6.57421875" style="0" hidden="1" customWidth="1"/>
    <col min="12" max="16" width="3.28125" style="0" bestFit="1" customWidth="1"/>
  </cols>
  <sheetData>
    <row r="1" spans="1:5" ht="15">
      <c r="A1" s="48" t="s">
        <v>0</v>
      </c>
      <c r="B1" s="48"/>
      <c r="C1" s="48"/>
      <c r="D1" s="48"/>
      <c r="E1" s="2"/>
    </row>
    <row r="2" spans="1:5" ht="15">
      <c r="A2" s="2" t="s">
        <v>1</v>
      </c>
      <c r="B2" s="20" t="s">
        <v>1</v>
      </c>
      <c r="C2" s="20" t="s">
        <v>2</v>
      </c>
      <c r="D2" s="20" t="s">
        <v>3</v>
      </c>
      <c r="E2" s="20"/>
    </row>
    <row r="3" spans="1:5" ht="26.25">
      <c r="A3" s="1" t="s">
        <v>5</v>
      </c>
      <c r="B3" s="21" t="s">
        <v>5</v>
      </c>
      <c r="C3" s="21" t="s">
        <v>6</v>
      </c>
      <c r="D3" s="21" t="s">
        <v>19</v>
      </c>
      <c r="E3" s="21"/>
    </row>
    <row r="4" spans="2:5" ht="15">
      <c r="B4" s="23"/>
      <c r="C4" s="23"/>
      <c r="D4" s="23"/>
      <c r="E4" s="23"/>
    </row>
    <row r="5" spans="1:5" ht="15">
      <c r="A5" s="5"/>
      <c r="B5" s="24"/>
      <c r="C5" s="23"/>
      <c r="D5" s="23"/>
      <c r="E5" s="23"/>
    </row>
    <row r="6" spans="1:11" ht="15">
      <c r="A6" s="49" t="s">
        <v>7</v>
      </c>
      <c r="B6" s="49"/>
      <c r="C6" s="49"/>
      <c r="D6" s="11"/>
      <c r="E6" s="11"/>
      <c r="F6" s="11"/>
      <c r="G6" s="11"/>
      <c r="H6" s="11"/>
      <c r="I6" s="11"/>
      <c r="J6" s="12"/>
      <c r="K6" s="13"/>
    </row>
    <row r="7" spans="1:16" ht="141">
      <c r="A7" s="14" t="s">
        <v>8</v>
      </c>
      <c r="B7" s="27" t="s">
        <v>8</v>
      </c>
      <c r="C7" s="27" t="s">
        <v>1</v>
      </c>
      <c r="D7" s="27" t="s">
        <v>9</v>
      </c>
      <c r="E7" s="15" t="s">
        <v>65</v>
      </c>
      <c r="F7" s="15" t="s">
        <v>12</v>
      </c>
      <c r="G7" s="15" t="s">
        <v>13</v>
      </c>
      <c r="H7" s="15" t="s">
        <v>14</v>
      </c>
      <c r="I7" s="15" t="s">
        <v>66</v>
      </c>
      <c r="J7" s="15" t="s">
        <v>15</v>
      </c>
      <c r="K7" s="15" t="s">
        <v>18</v>
      </c>
      <c r="L7" s="6"/>
      <c r="M7" s="6"/>
      <c r="N7" s="6"/>
      <c r="O7" s="6"/>
      <c r="P7" s="6"/>
    </row>
    <row r="8" spans="1:16" ht="15">
      <c r="A8" s="38">
        <v>1</v>
      </c>
      <c r="B8" s="28">
        <v>1</v>
      </c>
      <c r="C8" s="28" t="s">
        <v>21</v>
      </c>
      <c r="D8" s="28" t="s">
        <v>22</v>
      </c>
      <c r="E8" s="41">
        <v>17.25</v>
      </c>
      <c r="F8" s="33"/>
      <c r="G8" s="34"/>
      <c r="H8" s="35"/>
      <c r="I8" s="35"/>
      <c r="J8" s="36">
        <f>0.2*E8+0.15*F8+0.25*G8+0.25*H8+0.15*I8</f>
        <v>3.45</v>
      </c>
      <c r="K8" s="19">
        <f>ASISTENCIA!AJ8</f>
        <v>66.66666666666666</v>
      </c>
      <c r="L8" s="4"/>
      <c r="M8" s="4"/>
      <c r="N8" s="4"/>
      <c r="O8" s="4"/>
      <c r="P8" s="4"/>
    </row>
    <row r="9" spans="1:16" ht="15">
      <c r="A9" s="38">
        <v>2</v>
      </c>
      <c r="B9" s="28">
        <v>2</v>
      </c>
      <c r="C9" s="28" t="s">
        <v>23</v>
      </c>
      <c r="D9" s="28" t="s">
        <v>24</v>
      </c>
      <c r="E9" s="41">
        <v>10.25</v>
      </c>
      <c r="F9" s="33"/>
      <c r="G9" s="34"/>
      <c r="H9" s="35"/>
      <c r="I9" s="35"/>
      <c r="J9" s="36">
        <f aca="true" t="shared" si="0" ref="J9:J30">0.2*E9+0.15*F9+0.25*G9+0.25*H9+0.15*I9</f>
        <v>2.0500000000000003</v>
      </c>
      <c r="K9" s="19">
        <f>ASISTENCIA!AJ9</f>
        <v>50</v>
      </c>
      <c r="L9" s="4"/>
      <c r="M9" s="4"/>
      <c r="N9" s="4"/>
      <c r="O9" s="4"/>
      <c r="P9" s="4"/>
    </row>
    <row r="10" spans="1:16" ht="15">
      <c r="A10" s="38">
        <v>3</v>
      </c>
      <c r="B10" s="28">
        <v>3</v>
      </c>
      <c r="C10" s="28" t="s">
        <v>25</v>
      </c>
      <c r="D10" s="28" t="s">
        <v>26</v>
      </c>
      <c r="E10" s="41">
        <v>19</v>
      </c>
      <c r="F10" s="37"/>
      <c r="G10" s="34"/>
      <c r="H10" s="35"/>
      <c r="I10" s="35"/>
      <c r="J10" s="36">
        <f t="shared" si="0"/>
        <v>3.8000000000000003</v>
      </c>
      <c r="K10" s="19">
        <f>ASISTENCIA!AJ10</f>
        <v>100</v>
      </c>
      <c r="L10" s="4"/>
      <c r="M10" s="4"/>
      <c r="N10" s="4"/>
      <c r="O10" s="4"/>
      <c r="P10" s="4"/>
    </row>
    <row r="11" spans="1:16" ht="15">
      <c r="A11" s="39">
        <v>4</v>
      </c>
      <c r="B11" s="28">
        <v>4</v>
      </c>
      <c r="C11" s="28" t="s">
        <v>27</v>
      </c>
      <c r="D11" s="28" t="s">
        <v>28</v>
      </c>
      <c r="E11" s="41">
        <v>7.5</v>
      </c>
      <c r="F11" s="33"/>
      <c r="G11" s="34"/>
      <c r="H11" s="35"/>
      <c r="I11" s="35"/>
      <c r="J11" s="36">
        <f t="shared" si="0"/>
        <v>1.5</v>
      </c>
      <c r="K11" s="19">
        <f>ASISTENCIA!AJ11</f>
        <v>88.88888888888889</v>
      </c>
      <c r="L11" s="4"/>
      <c r="M11" s="4"/>
      <c r="N11" s="4"/>
      <c r="O11" s="4"/>
      <c r="P11" s="4"/>
    </row>
    <row r="12" spans="1:16" ht="15">
      <c r="A12" s="38">
        <v>5</v>
      </c>
      <c r="B12" s="28">
        <v>5</v>
      </c>
      <c r="C12" s="28" t="s">
        <v>70</v>
      </c>
      <c r="D12" s="28" t="s">
        <v>71</v>
      </c>
      <c r="E12" s="41">
        <v>4</v>
      </c>
      <c r="F12" s="33"/>
      <c r="G12" s="34"/>
      <c r="H12" s="35"/>
      <c r="I12" s="35"/>
      <c r="J12" s="36">
        <f t="shared" si="0"/>
        <v>0.8</v>
      </c>
      <c r="K12" s="19" t="e">
        <f>ASISTENCIA!#REF!</f>
        <v>#REF!</v>
      </c>
      <c r="L12" s="4"/>
      <c r="M12" s="4"/>
      <c r="N12" s="4"/>
      <c r="O12" s="4"/>
      <c r="P12" s="4"/>
    </row>
    <row r="13" spans="1:16" ht="15">
      <c r="A13" s="39">
        <v>6</v>
      </c>
      <c r="B13" s="28">
        <v>6</v>
      </c>
      <c r="C13" s="28" t="s">
        <v>29</v>
      </c>
      <c r="D13" s="28" t="s">
        <v>30</v>
      </c>
      <c r="E13" s="44">
        <v>12.75</v>
      </c>
      <c r="F13" s="33"/>
      <c r="G13" s="34"/>
      <c r="H13" s="35"/>
      <c r="I13" s="35"/>
      <c r="J13" s="36">
        <f t="shared" si="0"/>
        <v>2.5500000000000003</v>
      </c>
      <c r="K13" s="19">
        <f>ASISTENCIA!AJ13</f>
        <v>72.22222222222221</v>
      </c>
      <c r="L13" s="4"/>
      <c r="M13" s="4"/>
      <c r="N13" s="4"/>
      <c r="O13" s="4"/>
      <c r="P13" s="4"/>
    </row>
    <row r="14" spans="1:16" ht="15">
      <c r="A14" s="40">
        <v>7</v>
      </c>
      <c r="B14" s="28">
        <v>7</v>
      </c>
      <c r="C14" s="28" t="s">
        <v>31</v>
      </c>
      <c r="D14" s="28" t="s">
        <v>32</v>
      </c>
      <c r="E14" s="41">
        <v>8.25</v>
      </c>
      <c r="F14" s="33"/>
      <c r="G14" s="34"/>
      <c r="H14" s="35"/>
      <c r="I14" s="35"/>
      <c r="J14" s="36">
        <f t="shared" si="0"/>
        <v>1.6500000000000001</v>
      </c>
      <c r="K14" s="19">
        <f>ASISTENCIA!AJ14</f>
        <v>72.22222222222221</v>
      </c>
      <c r="L14" s="4"/>
      <c r="M14" s="4"/>
      <c r="N14" s="4"/>
      <c r="O14" s="4"/>
      <c r="P14" s="4"/>
    </row>
    <row r="15" spans="1:16" ht="15">
      <c r="A15" s="38">
        <v>8</v>
      </c>
      <c r="B15" s="28">
        <v>8</v>
      </c>
      <c r="C15" s="28" t="s">
        <v>33</v>
      </c>
      <c r="D15" s="28" t="s">
        <v>34</v>
      </c>
      <c r="E15" s="41">
        <v>7</v>
      </c>
      <c r="F15" s="33"/>
      <c r="G15" s="34"/>
      <c r="H15" s="35"/>
      <c r="I15" s="35"/>
      <c r="J15" s="36">
        <f t="shared" si="0"/>
        <v>1.4000000000000001</v>
      </c>
      <c r="K15" s="19">
        <f>ASISTENCIA!AJ15</f>
        <v>55.55555555555556</v>
      </c>
      <c r="L15" s="4"/>
      <c r="M15" s="4"/>
      <c r="N15" s="4"/>
      <c r="O15" s="4"/>
      <c r="P15" s="4"/>
    </row>
    <row r="16" spans="1:16" ht="15">
      <c r="A16" s="38">
        <v>9</v>
      </c>
      <c r="B16" s="28">
        <v>9</v>
      </c>
      <c r="C16" s="28" t="s">
        <v>35</v>
      </c>
      <c r="D16" s="28" t="s">
        <v>36</v>
      </c>
      <c r="E16" s="41">
        <v>10</v>
      </c>
      <c r="F16" s="33"/>
      <c r="G16" s="34"/>
      <c r="H16" s="35"/>
      <c r="I16" s="35"/>
      <c r="J16" s="36">
        <f t="shared" si="0"/>
        <v>2</v>
      </c>
      <c r="K16" s="19">
        <f>ASISTENCIA!AJ16</f>
        <v>88.88888888888889</v>
      </c>
      <c r="L16" s="4"/>
      <c r="M16" s="4"/>
      <c r="N16" s="4"/>
      <c r="O16" s="4"/>
      <c r="P16" s="4"/>
    </row>
    <row r="17" spans="1:16" ht="15">
      <c r="A17" s="38">
        <v>10</v>
      </c>
      <c r="B17" s="28">
        <v>10</v>
      </c>
      <c r="C17" s="28" t="s">
        <v>37</v>
      </c>
      <c r="D17" s="28" t="s">
        <v>38</v>
      </c>
      <c r="E17" s="41">
        <v>6.25</v>
      </c>
      <c r="F17" s="33"/>
      <c r="G17" s="34"/>
      <c r="H17" s="35"/>
      <c r="I17" s="35"/>
      <c r="J17" s="36">
        <f t="shared" si="0"/>
        <v>1.25</v>
      </c>
      <c r="K17" s="19" t="e">
        <f>ASISTENCIA!#REF!</f>
        <v>#REF!</v>
      </c>
      <c r="L17" s="4"/>
      <c r="M17" s="4"/>
      <c r="N17" s="4"/>
      <c r="O17" s="4"/>
      <c r="P17" s="4"/>
    </row>
    <row r="18" spans="1:16" ht="15">
      <c r="A18" s="38">
        <v>11</v>
      </c>
      <c r="B18" s="28">
        <v>11</v>
      </c>
      <c r="C18" s="28" t="s">
        <v>39</v>
      </c>
      <c r="D18" s="28" t="s">
        <v>40</v>
      </c>
      <c r="E18" s="41">
        <v>8.5</v>
      </c>
      <c r="F18" s="33"/>
      <c r="G18" s="34"/>
      <c r="H18" s="35"/>
      <c r="I18" s="35"/>
      <c r="J18" s="36">
        <f t="shared" si="0"/>
        <v>1.7000000000000002</v>
      </c>
      <c r="K18" s="19">
        <f>ASISTENCIA!AJ17</f>
        <v>88.88888888888889</v>
      </c>
      <c r="L18" s="4"/>
      <c r="M18" s="4"/>
      <c r="N18" s="4"/>
      <c r="O18" s="4"/>
      <c r="P18" s="4"/>
    </row>
    <row r="19" spans="1:16" ht="15">
      <c r="A19" s="38">
        <v>12</v>
      </c>
      <c r="B19" s="28">
        <v>12</v>
      </c>
      <c r="C19" s="28" t="s">
        <v>41</v>
      </c>
      <c r="D19" s="28" t="s">
        <v>42</v>
      </c>
      <c r="E19" s="41">
        <v>13.5</v>
      </c>
      <c r="F19" s="33"/>
      <c r="G19" s="34"/>
      <c r="H19" s="35"/>
      <c r="I19" s="35"/>
      <c r="J19" s="36">
        <f t="shared" si="0"/>
        <v>2.7</v>
      </c>
      <c r="K19" s="19">
        <f>ASISTENCIA!AJ18</f>
        <v>61.111111111111114</v>
      </c>
      <c r="L19" s="4"/>
      <c r="M19" s="4"/>
      <c r="N19" s="4"/>
      <c r="O19" s="4"/>
      <c r="P19" s="4"/>
    </row>
    <row r="20" spans="1:16" ht="15">
      <c r="A20" s="39">
        <v>13</v>
      </c>
      <c r="B20" s="28">
        <v>13</v>
      </c>
      <c r="C20" s="28" t="s">
        <v>43</v>
      </c>
      <c r="D20" s="28" t="s">
        <v>44</v>
      </c>
      <c r="E20" s="42" t="s">
        <v>74</v>
      </c>
      <c r="F20" s="33"/>
      <c r="G20" s="34"/>
      <c r="H20" s="35"/>
      <c r="I20" s="35"/>
      <c r="J20" s="36" t="e">
        <f t="shared" si="0"/>
        <v>#VALUE!</v>
      </c>
      <c r="K20" s="19">
        <f>ASISTENCIA!AJ19</f>
        <v>33.33333333333333</v>
      </c>
      <c r="L20" s="4"/>
      <c r="M20" s="4"/>
      <c r="N20" s="4"/>
      <c r="O20" s="4"/>
      <c r="P20" s="4"/>
    </row>
    <row r="21" spans="1:16" ht="15">
      <c r="A21" s="38">
        <v>14</v>
      </c>
      <c r="B21" s="28">
        <v>14</v>
      </c>
      <c r="C21" s="28" t="s">
        <v>45</v>
      </c>
      <c r="D21" s="28" t="s">
        <v>46</v>
      </c>
      <c r="E21" s="42" t="s">
        <v>74</v>
      </c>
      <c r="F21" s="37"/>
      <c r="G21" s="34"/>
      <c r="H21" s="35"/>
      <c r="I21" s="35"/>
      <c r="J21" s="36" t="e">
        <f t="shared" si="0"/>
        <v>#VALUE!</v>
      </c>
      <c r="K21" s="19">
        <f>ASISTENCIA!AJ20</f>
        <v>33.33333333333333</v>
      </c>
      <c r="L21" s="4"/>
      <c r="M21" s="4"/>
      <c r="N21" s="4"/>
      <c r="O21" s="4"/>
      <c r="P21" s="4"/>
    </row>
    <row r="22" spans="1:16" ht="15">
      <c r="A22" s="38">
        <v>15</v>
      </c>
      <c r="B22" s="28">
        <v>15</v>
      </c>
      <c r="C22" s="28" t="s">
        <v>47</v>
      </c>
      <c r="D22" s="28" t="s">
        <v>48</v>
      </c>
      <c r="E22" s="41">
        <v>17</v>
      </c>
      <c r="F22" s="33"/>
      <c r="G22" s="34"/>
      <c r="H22" s="35"/>
      <c r="I22" s="35"/>
      <c r="J22" s="36">
        <f t="shared" si="0"/>
        <v>3.4000000000000004</v>
      </c>
      <c r="K22" s="19">
        <f>ASISTENCIA!AJ21</f>
        <v>27.77777777777778</v>
      </c>
      <c r="L22" s="4"/>
      <c r="M22" s="4"/>
      <c r="N22" s="4"/>
      <c r="O22" s="4"/>
      <c r="P22" s="4"/>
    </row>
    <row r="23" spans="1:16" ht="15">
      <c r="A23" s="38">
        <v>16</v>
      </c>
      <c r="B23" s="28">
        <v>16</v>
      </c>
      <c r="C23" s="28" t="s">
        <v>49</v>
      </c>
      <c r="D23" s="28" t="s">
        <v>50</v>
      </c>
      <c r="E23" s="42" t="s">
        <v>74</v>
      </c>
      <c r="F23" s="33"/>
      <c r="G23" s="34"/>
      <c r="H23" s="35"/>
      <c r="I23" s="35"/>
      <c r="J23" s="36" t="e">
        <f t="shared" si="0"/>
        <v>#VALUE!</v>
      </c>
      <c r="K23" s="19">
        <f>ASISTENCIA!AJ22</f>
        <v>88.88888888888889</v>
      </c>
      <c r="L23" s="4"/>
      <c r="M23" s="4"/>
      <c r="N23" s="4"/>
      <c r="O23" s="4"/>
      <c r="P23" s="4"/>
    </row>
    <row r="24" spans="1:16" ht="15">
      <c r="A24" s="38">
        <v>17</v>
      </c>
      <c r="B24" s="28">
        <v>17</v>
      </c>
      <c r="C24" s="28" t="s">
        <v>51</v>
      </c>
      <c r="D24" s="28" t="s">
        <v>52</v>
      </c>
      <c r="E24" s="44">
        <v>8.5</v>
      </c>
      <c r="F24" s="33"/>
      <c r="G24" s="34"/>
      <c r="H24" s="35"/>
      <c r="I24" s="35"/>
      <c r="J24" s="36">
        <f t="shared" si="0"/>
        <v>1.7000000000000002</v>
      </c>
      <c r="K24" s="19">
        <f>ASISTENCIA!AJ23</f>
        <v>44.44444444444444</v>
      </c>
      <c r="L24" s="4"/>
      <c r="M24" s="4"/>
      <c r="N24" s="4"/>
      <c r="O24" s="4"/>
      <c r="P24" s="4"/>
    </row>
    <row r="25" spans="1:16" ht="15">
      <c r="A25" s="38">
        <v>18</v>
      </c>
      <c r="B25" s="28">
        <v>18</v>
      </c>
      <c r="C25" s="28" t="s">
        <v>53</v>
      </c>
      <c r="D25" s="28" t="s">
        <v>54</v>
      </c>
      <c r="E25" s="41">
        <v>16.25</v>
      </c>
      <c r="F25" s="33"/>
      <c r="G25" s="34"/>
      <c r="H25" s="35"/>
      <c r="I25" s="35"/>
      <c r="J25" s="36">
        <f t="shared" si="0"/>
        <v>3.25</v>
      </c>
      <c r="K25" s="19">
        <f>ASISTENCIA!AJ24</f>
        <v>94.44444444444444</v>
      </c>
      <c r="L25" s="4"/>
      <c r="M25" s="4"/>
      <c r="N25" s="4"/>
      <c r="O25" s="4"/>
      <c r="P25" s="4"/>
    </row>
    <row r="26" spans="1:16" ht="15">
      <c r="A26" s="38">
        <v>19</v>
      </c>
      <c r="B26" s="28">
        <v>19</v>
      </c>
      <c r="C26" s="28" t="s">
        <v>67</v>
      </c>
      <c r="D26" s="28" t="s">
        <v>68</v>
      </c>
      <c r="E26" s="44">
        <v>16.25</v>
      </c>
      <c r="F26" s="33"/>
      <c r="G26" s="34"/>
      <c r="H26" s="35"/>
      <c r="I26" s="35"/>
      <c r="J26" s="36">
        <f t="shared" si="0"/>
        <v>3.25</v>
      </c>
      <c r="K26" s="19">
        <f>ASISTENCIA!AJ25</f>
        <v>100</v>
      </c>
      <c r="L26" s="4"/>
      <c r="M26" s="4"/>
      <c r="N26" s="4"/>
      <c r="O26" s="4"/>
      <c r="P26" s="4"/>
    </row>
    <row r="27" spans="1:16" ht="15">
      <c r="A27" s="38">
        <v>20</v>
      </c>
      <c r="B27" s="28">
        <v>20</v>
      </c>
      <c r="C27" s="28" t="s">
        <v>55</v>
      </c>
      <c r="D27" s="28" t="s">
        <v>56</v>
      </c>
      <c r="E27" s="42" t="s">
        <v>74</v>
      </c>
      <c r="F27" s="33"/>
      <c r="G27" s="34"/>
      <c r="H27" s="35"/>
      <c r="I27" s="35"/>
      <c r="J27" s="36" t="e">
        <f t="shared" si="0"/>
        <v>#VALUE!</v>
      </c>
      <c r="K27" s="19">
        <f>ASISTENCIA!AJ26</f>
        <v>94.44444444444444</v>
      </c>
      <c r="L27" s="4"/>
      <c r="M27" s="4"/>
      <c r="N27" s="4"/>
      <c r="O27" s="4"/>
      <c r="P27" s="4"/>
    </row>
    <row r="28" spans="1:16" ht="15">
      <c r="A28" s="38">
        <v>21</v>
      </c>
      <c r="B28" s="28">
        <v>21</v>
      </c>
      <c r="C28" s="28" t="s">
        <v>57</v>
      </c>
      <c r="D28" s="28" t="s">
        <v>58</v>
      </c>
      <c r="E28" s="44">
        <v>12.5</v>
      </c>
      <c r="F28" s="33"/>
      <c r="G28" s="34"/>
      <c r="H28" s="35"/>
      <c r="I28" s="35"/>
      <c r="J28" s="36">
        <f t="shared" si="0"/>
        <v>2.5</v>
      </c>
      <c r="K28" s="19">
        <f>ASISTENCIA!AJ27</f>
        <v>50</v>
      </c>
      <c r="L28" s="4"/>
      <c r="M28" s="4"/>
      <c r="N28" s="4"/>
      <c r="O28" s="4"/>
      <c r="P28" s="4"/>
    </row>
    <row r="29" spans="1:16" ht="15">
      <c r="A29" s="39">
        <v>22</v>
      </c>
      <c r="B29" s="28">
        <v>22</v>
      </c>
      <c r="C29" s="28" t="s">
        <v>59</v>
      </c>
      <c r="D29" s="28" t="s">
        <v>60</v>
      </c>
      <c r="E29" s="41">
        <v>5.5</v>
      </c>
      <c r="F29" s="33"/>
      <c r="G29" s="34"/>
      <c r="H29" s="35"/>
      <c r="I29" s="35"/>
      <c r="J29" s="36">
        <f t="shared" si="0"/>
        <v>1.1</v>
      </c>
      <c r="K29" s="19">
        <f>ASISTENCIA!AJ28</f>
        <v>72.22222222222221</v>
      </c>
      <c r="L29" s="4"/>
      <c r="M29" s="4"/>
      <c r="N29" s="4"/>
      <c r="O29" s="4"/>
      <c r="P29" s="4"/>
    </row>
    <row r="30" spans="1:16" ht="15">
      <c r="A30" s="38">
        <v>23</v>
      </c>
      <c r="B30" s="28">
        <v>23</v>
      </c>
      <c r="C30" s="28" t="s">
        <v>72</v>
      </c>
      <c r="D30" s="28" t="s">
        <v>73</v>
      </c>
      <c r="E30" s="41">
        <v>6.25</v>
      </c>
      <c r="F30" s="33"/>
      <c r="G30" s="34"/>
      <c r="H30" s="35"/>
      <c r="I30" s="35"/>
      <c r="J30" s="36">
        <f t="shared" si="0"/>
        <v>1.25</v>
      </c>
      <c r="K30" s="19">
        <f>ASISTENCIA!AJ29</f>
        <v>88.88888888888889</v>
      </c>
      <c r="L30" s="4"/>
      <c r="M30" s="4"/>
      <c r="N30" s="4"/>
      <c r="O30" s="4"/>
      <c r="P30" s="4"/>
    </row>
    <row r="31" spans="2:12" ht="15">
      <c r="B31" s="28">
        <v>24</v>
      </c>
      <c r="C31" s="28" t="s">
        <v>61</v>
      </c>
      <c r="D31" s="28" t="s">
        <v>62</v>
      </c>
      <c r="E31" s="45">
        <v>12</v>
      </c>
      <c r="F31" s="35"/>
      <c r="G31" s="35"/>
      <c r="H31" s="35"/>
      <c r="I31" s="35"/>
      <c r="J31" s="36">
        <f>0.2*E31+0.15*F31+0.25*G31+0.25*H31+0.15*I31</f>
        <v>2.4000000000000004</v>
      </c>
      <c r="K31" s="19">
        <f>ASISTENCIA!AJ30</f>
        <v>61.111111111111114</v>
      </c>
      <c r="L31" s="4"/>
    </row>
    <row r="32" spans="2:11" ht="15">
      <c r="B32" s="28">
        <v>25</v>
      </c>
      <c r="C32" s="28" t="s">
        <v>63</v>
      </c>
      <c r="D32" s="28" t="s">
        <v>64</v>
      </c>
      <c r="E32" s="35">
        <v>13</v>
      </c>
      <c r="F32" s="35"/>
      <c r="G32" s="35"/>
      <c r="H32" s="35"/>
      <c r="I32" s="35"/>
      <c r="J32" s="36">
        <f>0.2*E32+0.15*F32+0.25*G32+0.25*H32+0.15*I32</f>
        <v>2.6</v>
      </c>
      <c r="K32" s="19">
        <f>ASISTENCIA!AJ31</f>
        <v>94.44444444444444</v>
      </c>
    </row>
    <row r="34" spans="3:4" ht="15">
      <c r="C34" s="10"/>
      <c r="D34" s="3" t="s">
        <v>75</v>
      </c>
    </row>
    <row r="35" ht="15">
      <c r="A35" s="9"/>
    </row>
    <row r="36" ht="15">
      <c r="A36" s="8"/>
    </row>
    <row r="37" ht="15">
      <c r="A37" s="7"/>
    </row>
    <row r="39" ht="15">
      <c r="A39" s="10"/>
    </row>
  </sheetData>
  <sheetProtection/>
  <mergeCells count="2">
    <mergeCell ref="A1:D1"/>
    <mergeCell ref="A6:C6"/>
  </mergeCells>
  <conditionalFormatting sqref="B32 K8:K32">
    <cfRule type="cellIs" priority="2" dxfId="1" operator="greaterThan" stopIfTrue="1">
      <formula>74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2012-03-21T01:33:13Z</cp:lastPrinted>
  <dcterms:created xsi:type="dcterms:W3CDTF">2011-10-12T04:33:16Z</dcterms:created>
  <dcterms:modified xsi:type="dcterms:W3CDTF">2012-06-26T09:14:06Z</dcterms:modified>
  <cp:category/>
  <cp:version/>
  <cp:contentType/>
  <cp:contentStatus/>
</cp:coreProperties>
</file>