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75" windowWidth="18915" windowHeight="11820" activeTab="1"/>
  </bookViews>
  <sheets>
    <sheet name="ASISTENCIA" sheetId="1" r:id="rId1"/>
    <sheet name="PUBLICAR" sheetId="4" r:id="rId2"/>
  </sheets>
  <calcPr calcId="124519"/>
</workbook>
</file>

<file path=xl/calcChain.xml><?xml version="1.0" encoding="utf-8"?>
<calcChain xmlns="http://schemas.openxmlformats.org/spreadsheetml/2006/main">
  <c r="X12" i="1"/>
  <c r="P4" i="4"/>
  <c r="Q4" s="1"/>
  <c r="P5"/>
  <c r="Q5" s="1"/>
  <c r="P6"/>
  <c r="Q6" s="1"/>
  <c r="P7"/>
  <c r="Q7" s="1"/>
  <c r="P8"/>
  <c r="Q8" s="1"/>
  <c r="P9"/>
  <c r="Q9" s="1"/>
  <c r="P10"/>
  <c r="Q10" s="1"/>
  <c r="P11"/>
  <c r="Q11" s="1"/>
  <c r="P12"/>
  <c r="Q12" s="1"/>
  <c r="P13"/>
  <c r="Q13" s="1"/>
  <c r="P14"/>
  <c r="Q14" s="1"/>
  <c r="P15"/>
  <c r="Q15" s="1"/>
  <c r="P16"/>
  <c r="Q16" s="1"/>
  <c r="P17"/>
  <c r="Q17" s="1"/>
  <c r="P18"/>
  <c r="Q18" s="1"/>
  <c r="P19"/>
  <c r="Q19" s="1"/>
  <c r="P20"/>
  <c r="Q20" s="1"/>
  <c r="P21"/>
  <c r="Q21" s="1"/>
  <c r="P22"/>
  <c r="Q22" s="1"/>
  <c r="P23"/>
  <c r="Q23" s="1"/>
  <c r="P24"/>
  <c r="Q24" s="1"/>
  <c r="P25"/>
  <c r="Q25" s="1"/>
  <c r="P26"/>
  <c r="Q26" s="1"/>
  <c r="P27"/>
  <c r="Q27" s="1"/>
  <c r="P28"/>
  <c r="Q28" s="1"/>
  <c r="P29"/>
  <c r="Q29" s="1"/>
  <c r="P30"/>
  <c r="Q30" s="1"/>
  <c r="P31"/>
  <c r="Q31" s="1"/>
  <c r="P32"/>
  <c r="Q32" s="1"/>
  <c r="P33"/>
  <c r="Q33" s="1"/>
  <c r="P34"/>
  <c r="Q34" s="1"/>
  <c r="P35"/>
  <c r="Q35" s="1"/>
  <c r="P36"/>
  <c r="Q36" s="1"/>
  <c r="P37"/>
  <c r="Q37" s="1"/>
  <c r="P38"/>
  <c r="Q38" s="1"/>
  <c r="P39"/>
  <c r="P40"/>
  <c r="Q40" s="1"/>
  <c r="P41"/>
  <c r="Q41" s="1"/>
  <c r="P42"/>
  <c r="Q42" s="1"/>
  <c r="P43"/>
  <c r="Q43" s="1"/>
  <c r="P44"/>
  <c r="Q44" s="1"/>
  <c r="P45"/>
  <c r="Q45" s="1"/>
  <c r="P46"/>
  <c r="Q46" s="1"/>
  <c r="P47"/>
  <c r="Q47" s="1"/>
  <c r="P48"/>
  <c r="Q48" s="1"/>
  <c r="P49"/>
  <c r="Q49" s="1"/>
  <c r="P50"/>
  <c r="Q50" s="1"/>
  <c r="P51"/>
  <c r="Q51" s="1"/>
  <c r="P52"/>
  <c r="Q52" s="1"/>
  <c r="P53"/>
  <c r="Q53" s="1"/>
  <c r="P54"/>
  <c r="Q54" s="1"/>
  <c r="P55"/>
  <c r="Q55" s="1"/>
  <c r="P3"/>
  <c r="Q3" s="1"/>
  <c r="X13" i="1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12"/>
</calcChain>
</file>

<file path=xl/sharedStrings.xml><?xml version="1.0" encoding="utf-8"?>
<sst xmlns="http://schemas.openxmlformats.org/spreadsheetml/2006/main" count="1047" uniqueCount="141">
  <si>
    <t>Listados de Clases</t>
  </si>
  <si>
    <t>Datos del Profesor</t>
  </si>
  <si>
    <t>Cédula</t>
  </si>
  <si>
    <t>Apellidos y Nombres</t>
  </si>
  <si>
    <t>Asignatura</t>
  </si>
  <si>
    <t>U.C.</t>
  </si>
  <si>
    <t>V015922635 </t>
  </si>
  <si>
    <t>Moreno Barrios, Ada Celina </t>
  </si>
  <si>
    <t>2025 -HIDRAULICA FLUVIAL</t>
  </si>
  <si>
    <t>Listado de Clases. Seccion: 02</t>
  </si>
  <si>
    <t>N°</t>
  </si>
  <si>
    <t>Nombre</t>
  </si>
  <si>
    <t>V020847178</t>
  </si>
  <si>
    <t>Acevedo González, Carlos Eduardo</t>
  </si>
  <si>
    <t>V020720051</t>
  </si>
  <si>
    <t>Andolfatto Rodríguez, Lorena Carolina</t>
  </si>
  <si>
    <t>V017341009</t>
  </si>
  <si>
    <t>Andressen Zambrano, Ana Denisse</t>
  </si>
  <si>
    <t>V020530330</t>
  </si>
  <si>
    <t>Angarita Montero , Jose Angel</t>
  </si>
  <si>
    <t>V019874925</t>
  </si>
  <si>
    <t>Astudillo Terán , José Gregorio</t>
  </si>
  <si>
    <t>V020847169</t>
  </si>
  <si>
    <t>Bolívar Sosa, Audry Vitalia</t>
  </si>
  <si>
    <t>V020657088</t>
  </si>
  <si>
    <t>Briceño Rodriguez , Betania Andrea</t>
  </si>
  <si>
    <t>V021184806</t>
  </si>
  <si>
    <t>Cadenas Vielma , Reina Isamar</t>
  </si>
  <si>
    <t>V019894678</t>
  </si>
  <si>
    <t>Calderón Otalvora, Odmar Alejandro</t>
  </si>
  <si>
    <t>V020152749</t>
  </si>
  <si>
    <t>Castellanos Camacho, Theyoli Estefania</t>
  </si>
  <si>
    <t>V020402448</t>
  </si>
  <si>
    <t>Castellanos Méndez , Paola Carolina</t>
  </si>
  <si>
    <t>V020433253</t>
  </si>
  <si>
    <t>Castillo Gutiérrez, Manuel De Jesús</t>
  </si>
  <si>
    <t>V014948566</t>
  </si>
  <si>
    <t>Castillo Ibarra, Angel Augusto</t>
  </si>
  <si>
    <t>V020198759</t>
  </si>
  <si>
    <t>Castillo Quintero, Carlos José</t>
  </si>
  <si>
    <t>V020540633</t>
  </si>
  <si>
    <t>Colmenarez Calanche , Luis Miguel</t>
  </si>
  <si>
    <t>V018577550</t>
  </si>
  <si>
    <t>Contreras Hernández, Hugo Raúl</t>
  </si>
  <si>
    <t>V019148174</t>
  </si>
  <si>
    <t>Daboín González, José Alberto</t>
  </si>
  <si>
    <t>V018797449</t>
  </si>
  <si>
    <t>Dávila Avila, Nazareth Trinidad</t>
  </si>
  <si>
    <t>V021182560</t>
  </si>
  <si>
    <t>Fajardo Balza, Junior Alexander</t>
  </si>
  <si>
    <t>V019021760</t>
  </si>
  <si>
    <t>Franceschi Albornoz, Francois Joseph</t>
  </si>
  <si>
    <t>V018620000</t>
  </si>
  <si>
    <t>Gómez Macuarisma, Gustavo Ernesto</t>
  </si>
  <si>
    <t>V020847017</t>
  </si>
  <si>
    <t>González Maza, Freya Cristina</t>
  </si>
  <si>
    <t>V020832196</t>
  </si>
  <si>
    <t>Guerrero Cardozo, Nathaly Gabriela</t>
  </si>
  <si>
    <t>V020200275</t>
  </si>
  <si>
    <t>Guilardes Ketterer, Claudio Ignacio</t>
  </si>
  <si>
    <t>V022256272</t>
  </si>
  <si>
    <t>Hernández Ceballos, Arledis Ileana</t>
  </si>
  <si>
    <t>V018578755</t>
  </si>
  <si>
    <t>López Carrero, Jorge Alejandro</t>
  </si>
  <si>
    <t>V018578322</t>
  </si>
  <si>
    <t>Márquez Montilva, Luis Andrés</t>
  </si>
  <si>
    <t>V021301255</t>
  </si>
  <si>
    <t>Martínez Santana, Diego José</t>
  </si>
  <si>
    <t>V020847151</t>
  </si>
  <si>
    <t>Méndez Núñez, Isangel Rafael</t>
  </si>
  <si>
    <t>V021206122</t>
  </si>
  <si>
    <t>Méndez Yepez , Oscar Eduardo</t>
  </si>
  <si>
    <t>V020829199</t>
  </si>
  <si>
    <t>Molina Guerrero, Jesús Eduardo</t>
  </si>
  <si>
    <t>V017896137</t>
  </si>
  <si>
    <t>Monsalve Vielma, Rotke Alejandro</t>
  </si>
  <si>
    <t>V017341869</t>
  </si>
  <si>
    <t>Otaiza Paredes, Richard Eduardo</t>
  </si>
  <si>
    <t>V022116814</t>
  </si>
  <si>
    <t>Padrón Marcano, Andrés Alejandro</t>
  </si>
  <si>
    <t>V021205686</t>
  </si>
  <si>
    <t>Pannela Baptista , Naryoly Andreina</t>
  </si>
  <si>
    <t>V023499747</t>
  </si>
  <si>
    <t>Peña Cote, Irmara Alexandra</t>
  </si>
  <si>
    <t>V017896528</t>
  </si>
  <si>
    <t>Peña Villegas, María De Los Angeles</t>
  </si>
  <si>
    <t>V021223684</t>
  </si>
  <si>
    <t>Pérez Fernández, Carmen Alicia De La Pa</t>
  </si>
  <si>
    <t>V022986272</t>
  </si>
  <si>
    <t>Ramírez Rodríguez , Stefanny Andreina</t>
  </si>
  <si>
    <t>V020200874</t>
  </si>
  <si>
    <t>Ramos Ramos, Emily Oriany</t>
  </si>
  <si>
    <t>V018619971</t>
  </si>
  <si>
    <t>Rangel Mora, Carlos Eduardo</t>
  </si>
  <si>
    <t>V018798786</t>
  </si>
  <si>
    <t>Reyes Molina, Erik Eduardo</t>
  </si>
  <si>
    <t>V019996893</t>
  </si>
  <si>
    <t>Rodriguez Sosa, Jesús Guillermo</t>
  </si>
  <si>
    <t>V020197026</t>
  </si>
  <si>
    <t>Ruiz Rangel, Karina Del Valle</t>
  </si>
  <si>
    <t>V023778478</t>
  </si>
  <si>
    <t>Silva Castellano , Luis Antonio</t>
  </si>
  <si>
    <t>V020790660</t>
  </si>
  <si>
    <t>Suárez Vargas , Osmer Ramón</t>
  </si>
  <si>
    <t>V023722516</t>
  </si>
  <si>
    <t>Uzcategui Araujo , Jhojany Jose</t>
  </si>
  <si>
    <t>V020766450</t>
  </si>
  <si>
    <t>Valladares Borrero , Marcial Alejandro</t>
  </si>
  <si>
    <t>V020836807</t>
  </si>
  <si>
    <t>Vegas Vargas, José Rogelio</t>
  </si>
  <si>
    <t>V022996100</t>
  </si>
  <si>
    <t>Velásquez Rodríguez, Adriana Alejandra</t>
  </si>
  <si>
    <t>V020433761</t>
  </si>
  <si>
    <t>Velazquez Vivas, Pedro José</t>
  </si>
  <si>
    <t>V020850249</t>
  </si>
  <si>
    <t>Vielma Valbuena, Luz Glicelia</t>
  </si>
  <si>
    <t>V019901088</t>
  </si>
  <si>
    <t>Zambrano Sánchez, Miguel Ángel</t>
  </si>
  <si>
    <t>NP</t>
  </si>
  <si>
    <t>HIDRÁULICA FLUVIAL A2016. Prof. Ada Moreno</t>
  </si>
  <si>
    <t>Tarea Tratamiento de rocas</t>
  </si>
  <si>
    <t>Tarea 1 1er parcial</t>
  </si>
  <si>
    <t>Tarea 2 1er parcial</t>
  </si>
  <si>
    <t>Tarea 3 1er parcial</t>
  </si>
  <si>
    <t>Tarea 4 1er parcial</t>
  </si>
  <si>
    <t>Tarea 5 1er parcial</t>
  </si>
  <si>
    <t>ASISTENCIA</t>
  </si>
  <si>
    <t>HASTA JULIO (12 CLASES)</t>
  </si>
  <si>
    <t>P</t>
  </si>
  <si>
    <t>A</t>
  </si>
  <si>
    <t>%ASISTENCIA</t>
  </si>
  <si>
    <t>1ER PARCIAL (25 %)</t>
  </si>
  <si>
    <t>2DO PARCIAL (20 %)</t>
  </si>
  <si>
    <t>3ER PARCIAL (25 %)</t>
  </si>
  <si>
    <t>Tarea Encauzamiento</t>
  </si>
  <si>
    <t>DEFINITIVA</t>
  </si>
  <si>
    <t>PROMEDIO TAREAS</t>
  </si>
  <si>
    <t>AU</t>
  </si>
  <si>
    <t>4TO PARCIAL (20 %)</t>
  </si>
  <si>
    <t>Tarea Estabilidad de cauces</t>
  </si>
  <si>
    <t>Diferido/recuperativo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</si>
</sst>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textRotation="90" wrapText="1"/>
    </xf>
    <xf numFmtId="2" fontId="6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textRotation="90"/>
    </xf>
    <xf numFmtId="2" fontId="6" fillId="2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textRotation="90" wrapText="1"/>
    </xf>
    <xf numFmtId="16" fontId="9" fillId="0" borderId="0" xfId="0" applyNumberFormat="1" applyFont="1" applyFill="1" applyBorder="1" applyAlignment="1">
      <alignment horizontal="center" vertical="center" textRotation="90" wrapText="1"/>
    </xf>
    <xf numFmtId="16" fontId="10" fillId="0" borderId="0" xfId="0" applyNumberFormat="1" applyFont="1" applyFill="1" applyBorder="1" applyAlignment="1">
      <alignment horizontal="center" vertical="center" textRotation="90"/>
    </xf>
    <xf numFmtId="16" fontId="11" fillId="0" borderId="0" xfId="0" applyNumberFormat="1" applyFont="1" applyAlignment="1">
      <alignment horizontal="center" vertical="center" textRotation="90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/>
    </xf>
    <xf numFmtId="0" fontId="8" fillId="0" borderId="0" xfId="0" applyFont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/>
    <xf numFmtId="2" fontId="12" fillId="0" borderId="0" xfId="0" applyNumberFormat="1" applyFont="1"/>
    <xf numFmtId="2" fontId="6" fillId="0" borderId="0" xfId="0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vertical="center" wrapText="1"/>
    </xf>
    <xf numFmtId="0" fontId="2" fillId="2" borderId="0" xfId="0" applyFont="1" applyFill="1" applyBorder="1"/>
    <xf numFmtId="0" fontId="2" fillId="0" borderId="0" xfId="0" applyFont="1" applyFill="1" applyBorder="1" applyAlignment="1">
      <alignment horizontal="left"/>
    </xf>
    <xf numFmtId="1" fontId="12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4"/>
  <sheetViews>
    <sheetView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S12" sqref="S12"/>
    </sheetView>
  </sheetViews>
  <sheetFormatPr baseColWidth="10" defaultRowHeight="15"/>
  <cols>
    <col min="1" max="1" width="13" style="2" customWidth="1"/>
    <col min="2" max="2" width="13.42578125" style="2" customWidth="1"/>
    <col min="3" max="3" width="41.42578125" style="2" customWidth="1"/>
    <col min="4" max="4" width="10.140625" style="2" bestFit="1" customWidth="1"/>
    <col min="5" max="5" width="3" style="2" bestFit="1" customWidth="1"/>
    <col min="6" max="6" width="3.7109375" style="2" bestFit="1" customWidth="1"/>
    <col min="7" max="7" width="3.7109375" style="2" customWidth="1"/>
    <col min="8" max="8" width="3.7109375" style="2" bestFit="1" customWidth="1"/>
    <col min="9" max="9" width="3.7109375" style="2" customWidth="1"/>
    <col min="10" max="12" width="3.7109375" bestFit="1" customWidth="1"/>
    <col min="13" max="14" width="3.7109375" customWidth="1"/>
    <col min="15" max="21" width="3.7109375" bestFit="1" customWidth="1"/>
    <col min="22" max="23" width="3.7109375" customWidth="1"/>
    <col min="24" max="24" width="12.85546875" bestFit="1" customWidth="1"/>
  </cols>
  <sheetData>
    <row r="1" spans="1:24" ht="31.5">
      <c r="A1" s="1" t="s">
        <v>0</v>
      </c>
    </row>
    <row r="4" spans="1:24" ht="15.75" customHeight="1">
      <c r="A4" s="33" t="s">
        <v>1</v>
      </c>
      <c r="B4" s="33"/>
      <c r="C4" s="33"/>
      <c r="D4" s="33"/>
    </row>
    <row r="5" spans="1:24" ht="24">
      <c r="A5" s="3" t="s">
        <v>2</v>
      </c>
      <c r="B5" s="3" t="s">
        <v>3</v>
      </c>
      <c r="C5" s="3" t="s">
        <v>4</v>
      </c>
      <c r="D5" s="3" t="s">
        <v>5</v>
      </c>
    </row>
    <row r="6" spans="1:24" ht="24">
      <c r="A6" s="4" t="s">
        <v>6</v>
      </c>
      <c r="B6" s="4" t="s">
        <v>7</v>
      </c>
      <c r="C6" s="4" t="s">
        <v>8</v>
      </c>
      <c r="D6" s="5">
        <v>4</v>
      </c>
    </row>
    <row r="8" spans="1:24">
      <c r="A8" s="5"/>
    </row>
    <row r="9" spans="1:24" ht="15.75" customHeight="1">
      <c r="A9" s="33" t="s">
        <v>9</v>
      </c>
      <c r="B9" s="33"/>
      <c r="C9" s="33"/>
      <c r="D9" s="33"/>
      <c r="E9" s="33"/>
      <c r="F9" s="33"/>
      <c r="G9" s="33"/>
      <c r="H9" s="33"/>
      <c r="I9" s="13"/>
    </row>
    <row r="10" spans="1:24">
      <c r="A10" s="6" t="s">
        <v>10</v>
      </c>
      <c r="B10" s="6" t="s">
        <v>2</v>
      </c>
      <c r="C10" s="6" t="s">
        <v>11</v>
      </c>
      <c r="D10" s="6" t="s">
        <v>126</v>
      </c>
      <c r="E10" s="6"/>
    </row>
    <row r="11" spans="1:24" s="22" customFormat="1" ht="47.25" customHeight="1">
      <c r="A11" s="10"/>
      <c r="B11" s="10"/>
      <c r="C11" s="10"/>
      <c r="D11" s="18" t="s">
        <v>127</v>
      </c>
      <c r="E11" s="19">
        <v>42626</v>
      </c>
      <c r="F11" s="20">
        <v>42627</v>
      </c>
      <c r="G11" s="20">
        <v>42633</v>
      </c>
      <c r="H11" s="20">
        <v>42639</v>
      </c>
      <c r="I11" s="20">
        <v>42641</v>
      </c>
      <c r="J11" s="21">
        <v>42646</v>
      </c>
      <c r="K11" s="21">
        <v>42647</v>
      </c>
      <c r="L11" s="21">
        <v>42648</v>
      </c>
      <c r="M11" s="21">
        <v>42653</v>
      </c>
      <c r="N11" s="21">
        <v>42676</v>
      </c>
      <c r="O11" s="21">
        <v>42681</v>
      </c>
      <c r="P11" s="21">
        <v>42683</v>
      </c>
      <c r="Q11" s="21">
        <v>42690</v>
      </c>
      <c r="R11" s="21">
        <v>42696</v>
      </c>
      <c r="S11" s="21">
        <v>42697</v>
      </c>
      <c r="T11" s="21">
        <v>42702</v>
      </c>
      <c r="U11" s="21">
        <v>42703</v>
      </c>
      <c r="V11" s="21">
        <v>42704</v>
      </c>
      <c r="W11" s="21"/>
      <c r="X11" s="24" t="s">
        <v>130</v>
      </c>
    </row>
    <row r="12" spans="1:24">
      <c r="A12" s="7">
        <v>1</v>
      </c>
      <c r="B12" s="7" t="s">
        <v>12</v>
      </c>
      <c r="C12" s="7" t="s">
        <v>13</v>
      </c>
      <c r="D12" s="8">
        <v>80</v>
      </c>
      <c r="E12" s="7" t="s">
        <v>129</v>
      </c>
      <c r="F12" s="2" t="s">
        <v>128</v>
      </c>
      <c r="G12" s="2" t="s">
        <v>128</v>
      </c>
      <c r="H12" s="2" t="s">
        <v>129</v>
      </c>
      <c r="I12" s="2" t="s">
        <v>128</v>
      </c>
      <c r="J12" s="2" t="s">
        <v>128</v>
      </c>
      <c r="K12" s="2" t="s">
        <v>129</v>
      </c>
      <c r="L12" s="2" t="s">
        <v>128</v>
      </c>
      <c r="M12" t="s">
        <v>128</v>
      </c>
      <c r="N12" t="s">
        <v>128</v>
      </c>
      <c r="O12" s="2" t="s">
        <v>128</v>
      </c>
      <c r="P12" s="2" t="s">
        <v>129</v>
      </c>
      <c r="Q12" s="2" t="s">
        <v>129</v>
      </c>
      <c r="R12" s="2" t="s">
        <v>129</v>
      </c>
      <c r="V12" t="s">
        <v>128</v>
      </c>
      <c r="W12">
        <f>COUNTIF(F12:U12,"p")</f>
        <v>8</v>
      </c>
      <c r="X12" s="23">
        <f>((D12/100)*12/30+(COUNTIF(E12:U12,"p")/17)*17/30)*100</f>
        <v>58.666666666666664</v>
      </c>
    </row>
    <row r="13" spans="1:24">
      <c r="A13" s="7">
        <v>2</v>
      </c>
      <c r="B13" s="7" t="s">
        <v>14</v>
      </c>
      <c r="C13" s="7" t="s">
        <v>15</v>
      </c>
      <c r="D13" s="8"/>
      <c r="E13" s="7" t="s">
        <v>128</v>
      </c>
      <c r="F13" s="2" t="s">
        <v>128</v>
      </c>
      <c r="G13" s="2" t="s">
        <v>128</v>
      </c>
      <c r="H13" s="2" t="s">
        <v>128</v>
      </c>
      <c r="I13" s="2" t="s">
        <v>128</v>
      </c>
      <c r="J13" s="2" t="s">
        <v>128</v>
      </c>
      <c r="K13" s="2" t="s">
        <v>128</v>
      </c>
      <c r="L13" s="2" t="s">
        <v>128</v>
      </c>
      <c r="M13" t="s">
        <v>128</v>
      </c>
      <c r="N13" t="s">
        <v>128</v>
      </c>
      <c r="O13" s="2" t="s">
        <v>128</v>
      </c>
      <c r="P13" s="2" t="s">
        <v>128</v>
      </c>
      <c r="Q13" s="2" t="s">
        <v>128</v>
      </c>
      <c r="R13" s="2" t="s">
        <v>128</v>
      </c>
      <c r="V13" t="s">
        <v>128</v>
      </c>
      <c r="W13">
        <f t="shared" ref="W13:W64" si="0">COUNTIF(F13:U13,"p")</f>
        <v>13</v>
      </c>
      <c r="X13" s="23">
        <f t="shared" ref="X13:X64" si="1">((D13/100)*12/29+(COUNTIF(E13:U13,"p")/17)*17/29)*100</f>
        <v>48.275862068965516</v>
      </c>
    </row>
    <row r="14" spans="1:24">
      <c r="A14" s="7">
        <v>3</v>
      </c>
      <c r="B14" s="7" t="s">
        <v>16</v>
      </c>
      <c r="C14" s="7" t="s">
        <v>17</v>
      </c>
      <c r="D14" s="8"/>
      <c r="E14" s="7" t="s">
        <v>128</v>
      </c>
      <c r="F14" s="2" t="s">
        <v>128</v>
      </c>
      <c r="G14" s="2" t="s">
        <v>128</v>
      </c>
      <c r="H14" s="2" t="s">
        <v>129</v>
      </c>
      <c r="I14" s="2" t="s">
        <v>128</v>
      </c>
      <c r="J14" s="2" t="s">
        <v>128</v>
      </c>
      <c r="K14" s="2" t="s">
        <v>128</v>
      </c>
      <c r="L14" s="2" t="s">
        <v>128</v>
      </c>
      <c r="M14" t="s">
        <v>128</v>
      </c>
      <c r="N14" t="s">
        <v>129</v>
      </c>
      <c r="O14" s="2" t="s">
        <v>129</v>
      </c>
      <c r="P14" s="2" t="s">
        <v>129</v>
      </c>
      <c r="Q14" s="2" t="s">
        <v>129</v>
      </c>
      <c r="R14" s="2" t="s">
        <v>129</v>
      </c>
      <c r="V14" t="s">
        <v>128</v>
      </c>
      <c r="W14">
        <f t="shared" si="0"/>
        <v>7</v>
      </c>
      <c r="X14" s="23">
        <f t="shared" si="1"/>
        <v>27.586206896551722</v>
      </c>
    </row>
    <row r="15" spans="1:24">
      <c r="A15" s="7">
        <v>4</v>
      </c>
      <c r="B15" s="7" t="s">
        <v>18</v>
      </c>
      <c r="C15" s="7" t="s">
        <v>19</v>
      </c>
      <c r="D15" s="8"/>
      <c r="E15" s="7" t="s">
        <v>129</v>
      </c>
      <c r="F15" s="2" t="s">
        <v>128</v>
      </c>
      <c r="G15" s="2" t="s">
        <v>128</v>
      </c>
      <c r="H15" s="2" t="s">
        <v>128</v>
      </c>
      <c r="I15" s="2" t="s">
        <v>128</v>
      </c>
      <c r="J15" s="2" t="s">
        <v>129</v>
      </c>
      <c r="K15" s="2" t="s">
        <v>128</v>
      </c>
      <c r="L15" s="2" t="s">
        <v>128</v>
      </c>
      <c r="M15" t="s">
        <v>128</v>
      </c>
      <c r="N15" t="s">
        <v>129</v>
      </c>
      <c r="O15" s="2" t="s">
        <v>128</v>
      </c>
      <c r="P15" s="2" t="s">
        <v>128</v>
      </c>
      <c r="Q15" s="2" t="s">
        <v>128</v>
      </c>
      <c r="R15" s="2" t="s">
        <v>129</v>
      </c>
      <c r="V15" t="s">
        <v>128</v>
      </c>
      <c r="W15">
        <f t="shared" si="0"/>
        <v>10</v>
      </c>
      <c r="X15" s="23">
        <f t="shared" si="1"/>
        <v>34.482758620689658</v>
      </c>
    </row>
    <row r="16" spans="1:24">
      <c r="A16" s="7">
        <v>5</v>
      </c>
      <c r="B16" s="7" t="s">
        <v>20</v>
      </c>
      <c r="C16" s="7" t="s">
        <v>21</v>
      </c>
      <c r="D16" s="8"/>
      <c r="E16" s="7" t="s">
        <v>129</v>
      </c>
      <c r="F16" s="2" t="s">
        <v>128</v>
      </c>
      <c r="G16" s="2" t="s">
        <v>129</v>
      </c>
      <c r="H16" s="2" t="s">
        <v>128</v>
      </c>
      <c r="I16" s="2" t="s">
        <v>128</v>
      </c>
      <c r="J16" s="2" t="s">
        <v>128</v>
      </c>
      <c r="K16" s="2" t="s">
        <v>128</v>
      </c>
      <c r="L16" s="2" t="s">
        <v>128</v>
      </c>
      <c r="M16" t="s">
        <v>128</v>
      </c>
      <c r="N16" t="s">
        <v>128</v>
      </c>
      <c r="O16" s="2" t="s">
        <v>128</v>
      </c>
      <c r="P16" s="2" t="s">
        <v>128</v>
      </c>
      <c r="Q16" s="2" t="s">
        <v>128</v>
      </c>
      <c r="R16" s="2" t="s">
        <v>128</v>
      </c>
      <c r="V16" t="s">
        <v>128</v>
      </c>
      <c r="W16">
        <f t="shared" si="0"/>
        <v>12</v>
      </c>
      <c r="X16" s="23">
        <f t="shared" si="1"/>
        <v>41.379310344827587</v>
      </c>
    </row>
    <row r="17" spans="1:24">
      <c r="A17" s="7">
        <v>6</v>
      </c>
      <c r="B17" s="7" t="s">
        <v>22</v>
      </c>
      <c r="C17" s="7" t="s">
        <v>23</v>
      </c>
      <c r="D17" s="8"/>
      <c r="E17" s="7" t="s">
        <v>128</v>
      </c>
      <c r="F17" s="2" t="s">
        <v>129</v>
      </c>
      <c r="G17" s="2" t="s">
        <v>128</v>
      </c>
      <c r="H17" s="2" t="s">
        <v>128</v>
      </c>
      <c r="I17" s="2" t="s">
        <v>128</v>
      </c>
      <c r="J17" s="2" t="s">
        <v>128</v>
      </c>
      <c r="K17" s="2" t="s">
        <v>129</v>
      </c>
      <c r="L17" s="2" t="s">
        <v>128</v>
      </c>
      <c r="M17" t="s">
        <v>128</v>
      </c>
      <c r="N17" t="s">
        <v>128</v>
      </c>
      <c r="O17" s="2" t="s">
        <v>128</v>
      </c>
      <c r="P17" s="2" t="s">
        <v>129</v>
      </c>
      <c r="Q17" s="2" t="s">
        <v>129</v>
      </c>
      <c r="R17" s="2" t="s">
        <v>128</v>
      </c>
      <c r="V17" t="s">
        <v>128</v>
      </c>
      <c r="W17">
        <f t="shared" si="0"/>
        <v>9</v>
      </c>
      <c r="X17" s="23">
        <f t="shared" si="1"/>
        <v>34.482758620689658</v>
      </c>
    </row>
    <row r="18" spans="1:24">
      <c r="A18" s="7">
        <v>7</v>
      </c>
      <c r="B18" s="7" t="s">
        <v>24</v>
      </c>
      <c r="C18" s="7" t="s">
        <v>25</v>
      </c>
      <c r="D18" s="8"/>
      <c r="E18" s="7" t="s">
        <v>128</v>
      </c>
      <c r="F18" s="2" t="s">
        <v>128</v>
      </c>
      <c r="G18" s="2" t="s">
        <v>128</v>
      </c>
      <c r="H18" s="2" t="s">
        <v>128</v>
      </c>
      <c r="I18" s="2" t="s">
        <v>128</v>
      </c>
      <c r="J18" s="2" t="s">
        <v>128</v>
      </c>
      <c r="K18" s="2" t="s">
        <v>129</v>
      </c>
      <c r="L18" s="2" t="s">
        <v>128</v>
      </c>
      <c r="M18" t="s">
        <v>128</v>
      </c>
      <c r="N18" t="s">
        <v>128</v>
      </c>
      <c r="O18" s="2" t="s">
        <v>128</v>
      </c>
      <c r="P18" s="2" t="s">
        <v>128</v>
      </c>
      <c r="Q18" s="2" t="s">
        <v>129</v>
      </c>
      <c r="R18" s="2" t="s">
        <v>129</v>
      </c>
      <c r="V18" t="s">
        <v>128</v>
      </c>
      <c r="W18">
        <f t="shared" si="0"/>
        <v>10</v>
      </c>
      <c r="X18" s="23">
        <f t="shared" si="1"/>
        <v>37.931034482758619</v>
      </c>
    </row>
    <row r="19" spans="1:24">
      <c r="A19" s="7">
        <v>8</v>
      </c>
      <c r="B19" s="7" t="s">
        <v>26</v>
      </c>
      <c r="C19" s="7" t="s">
        <v>27</v>
      </c>
      <c r="D19" s="8"/>
      <c r="E19" s="7" t="s">
        <v>129</v>
      </c>
      <c r="F19" s="2" t="s">
        <v>128</v>
      </c>
      <c r="G19" s="2" t="s">
        <v>128</v>
      </c>
      <c r="H19" s="2" t="s">
        <v>129</v>
      </c>
      <c r="I19" s="2" t="s">
        <v>128</v>
      </c>
      <c r="J19" s="2" t="s">
        <v>128</v>
      </c>
      <c r="K19" s="2" t="s">
        <v>128</v>
      </c>
      <c r="L19" s="2" t="s">
        <v>128</v>
      </c>
      <c r="M19" t="s">
        <v>128</v>
      </c>
      <c r="N19" t="s">
        <v>128</v>
      </c>
      <c r="O19" s="2" t="s">
        <v>129</v>
      </c>
      <c r="P19" s="2" t="s">
        <v>128</v>
      </c>
      <c r="Q19" s="2" t="s">
        <v>128</v>
      </c>
      <c r="R19" s="2" t="s">
        <v>129</v>
      </c>
      <c r="V19" t="s">
        <v>128</v>
      </c>
      <c r="W19">
        <f t="shared" si="0"/>
        <v>10</v>
      </c>
      <c r="X19" s="23">
        <f t="shared" si="1"/>
        <v>34.482758620689658</v>
      </c>
    </row>
    <row r="20" spans="1:24">
      <c r="A20" s="7">
        <v>9</v>
      </c>
      <c r="B20" s="7" t="s">
        <v>28</v>
      </c>
      <c r="C20" s="7" t="s">
        <v>29</v>
      </c>
      <c r="D20" s="8"/>
      <c r="E20" s="7" t="s">
        <v>129</v>
      </c>
      <c r="F20" s="2" t="s">
        <v>128</v>
      </c>
      <c r="G20" s="2" t="s">
        <v>128</v>
      </c>
      <c r="H20" s="2" t="s">
        <v>128</v>
      </c>
      <c r="I20" s="2" t="s">
        <v>128</v>
      </c>
      <c r="J20" s="2" t="s">
        <v>129</v>
      </c>
      <c r="K20" s="2" t="s">
        <v>129</v>
      </c>
      <c r="L20" s="2" t="s">
        <v>129</v>
      </c>
      <c r="M20" t="s">
        <v>128</v>
      </c>
      <c r="N20" t="s">
        <v>128</v>
      </c>
      <c r="O20" s="2" t="s">
        <v>128</v>
      </c>
      <c r="P20" s="2" t="s">
        <v>128</v>
      </c>
      <c r="Q20" s="2" t="s">
        <v>129</v>
      </c>
      <c r="R20" s="2" t="s">
        <v>129</v>
      </c>
      <c r="V20" t="s">
        <v>128</v>
      </c>
      <c r="W20">
        <f t="shared" si="0"/>
        <v>8</v>
      </c>
      <c r="X20" s="23">
        <f t="shared" si="1"/>
        <v>27.586206896551722</v>
      </c>
    </row>
    <row r="21" spans="1:24">
      <c r="A21" s="7">
        <v>10</v>
      </c>
      <c r="B21" s="7" t="s">
        <v>30</v>
      </c>
      <c r="C21" s="7" t="s">
        <v>31</v>
      </c>
      <c r="D21" s="8"/>
      <c r="E21" s="7" t="s">
        <v>129</v>
      </c>
      <c r="F21" s="2" t="s">
        <v>128</v>
      </c>
      <c r="G21" s="2" t="s">
        <v>128</v>
      </c>
      <c r="H21" s="2" t="s">
        <v>128</v>
      </c>
      <c r="I21" s="2" t="s">
        <v>128</v>
      </c>
      <c r="J21" s="2" t="s">
        <v>128</v>
      </c>
      <c r="K21" s="2" t="s">
        <v>128</v>
      </c>
      <c r="L21" s="2" t="s">
        <v>128</v>
      </c>
      <c r="M21" t="s">
        <v>128</v>
      </c>
      <c r="N21" t="s">
        <v>128</v>
      </c>
      <c r="O21" s="2" t="s">
        <v>128</v>
      </c>
      <c r="P21" s="2" t="s">
        <v>129</v>
      </c>
      <c r="Q21" s="2" t="s">
        <v>129</v>
      </c>
      <c r="R21" s="2" t="s">
        <v>128</v>
      </c>
      <c r="V21" t="s">
        <v>128</v>
      </c>
      <c r="W21">
        <f t="shared" si="0"/>
        <v>11</v>
      </c>
      <c r="X21" s="23">
        <f t="shared" si="1"/>
        <v>37.931034482758619</v>
      </c>
    </row>
    <row r="22" spans="1:24">
      <c r="A22" s="7">
        <v>11</v>
      </c>
      <c r="B22" s="7" t="s">
        <v>32</v>
      </c>
      <c r="C22" s="7" t="s">
        <v>33</v>
      </c>
      <c r="D22" s="8"/>
      <c r="E22" s="7" t="s">
        <v>128</v>
      </c>
      <c r="F22" s="2" t="s">
        <v>128</v>
      </c>
      <c r="G22" s="2" t="s">
        <v>128</v>
      </c>
      <c r="H22" s="2" t="s">
        <v>128</v>
      </c>
      <c r="I22" s="2" t="s">
        <v>128</v>
      </c>
      <c r="J22" s="2" t="s">
        <v>128</v>
      </c>
      <c r="K22" s="2" t="s">
        <v>129</v>
      </c>
      <c r="L22" s="2" t="s">
        <v>128</v>
      </c>
      <c r="M22" t="s">
        <v>128</v>
      </c>
      <c r="N22" t="s">
        <v>128</v>
      </c>
      <c r="O22" s="2" t="s">
        <v>128</v>
      </c>
      <c r="P22" s="2" t="s">
        <v>128</v>
      </c>
      <c r="Q22" s="2" t="s">
        <v>129</v>
      </c>
      <c r="R22" s="2" t="s">
        <v>129</v>
      </c>
      <c r="V22" t="s">
        <v>128</v>
      </c>
      <c r="W22">
        <f t="shared" si="0"/>
        <v>10</v>
      </c>
      <c r="X22" s="23">
        <f t="shared" si="1"/>
        <v>37.931034482758619</v>
      </c>
    </row>
    <row r="23" spans="1:24">
      <c r="A23" s="7">
        <v>12</v>
      </c>
      <c r="B23" s="7" t="s">
        <v>34</v>
      </c>
      <c r="C23" s="7" t="s">
        <v>35</v>
      </c>
      <c r="D23" s="8"/>
      <c r="E23" s="7" t="s">
        <v>129</v>
      </c>
      <c r="F23" s="2" t="s">
        <v>129</v>
      </c>
      <c r="G23" s="2" t="s">
        <v>128</v>
      </c>
      <c r="H23" s="2" t="s">
        <v>128</v>
      </c>
      <c r="I23" s="2" t="s">
        <v>128</v>
      </c>
      <c r="J23" s="2" t="s">
        <v>128</v>
      </c>
      <c r="K23" s="2" t="s">
        <v>128</v>
      </c>
      <c r="L23" s="2" t="s">
        <v>129</v>
      </c>
      <c r="M23" t="s">
        <v>128</v>
      </c>
      <c r="N23" t="s">
        <v>128</v>
      </c>
      <c r="O23" s="2" t="s">
        <v>128</v>
      </c>
      <c r="P23" s="2" t="s">
        <v>128</v>
      </c>
      <c r="Q23" s="2" t="s">
        <v>128</v>
      </c>
      <c r="R23" s="2" t="s">
        <v>129</v>
      </c>
      <c r="V23" t="s">
        <v>128</v>
      </c>
      <c r="W23">
        <f t="shared" si="0"/>
        <v>10</v>
      </c>
      <c r="X23" s="23">
        <f t="shared" si="1"/>
        <v>34.482758620689658</v>
      </c>
    </row>
    <row r="24" spans="1:24">
      <c r="A24" s="7">
        <v>13</v>
      </c>
      <c r="B24" s="7" t="s">
        <v>36</v>
      </c>
      <c r="C24" s="7" t="s">
        <v>37</v>
      </c>
      <c r="D24" s="8"/>
      <c r="E24" s="7" t="s">
        <v>129</v>
      </c>
      <c r="F24" s="2" t="s">
        <v>129</v>
      </c>
      <c r="G24" s="2" t="s">
        <v>128</v>
      </c>
      <c r="H24" s="2" t="s">
        <v>128</v>
      </c>
      <c r="I24" s="2" t="s">
        <v>129</v>
      </c>
      <c r="J24" s="2" t="s">
        <v>128</v>
      </c>
      <c r="K24" s="2" t="s">
        <v>128</v>
      </c>
      <c r="L24" s="2" t="s">
        <v>129</v>
      </c>
      <c r="M24" t="s">
        <v>129</v>
      </c>
      <c r="N24" t="s">
        <v>128</v>
      </c>
      <c r="O24" s="2" t="s">
        <v>128</v>
      </c>
      <c r="P24" s="2" t="s">
        <v>128</v>
      </c>
      <c r="Q24" s="2" t="s">
        <v>128</v>
      </c>
      <c r="R24" s="2" t="s">
        <v>128</v>
      </c>
      <c r="V24" t="s">
        <v>128</v>
      </c>
      <c r="W24">
        <f t="shared" si="0"/>
        <v>9</v>
      </c>
      <c r="X24" s="23">
        <f t="shared" si="1"/>
        <v>31.03448275862069</v>
      </c>
    </row>
    <row r="25" spans="1:24">
      <c r="A25" s="7">
        <v>14</v>
      </c>
      <c r="B25" s="7" t="s">
        <v>38</v>
      </c>
      <c r="C25" s="7" t="s">
        <v>39</v>
      </c>
      <c r="D25" s="8"/>
      <c r="E25" s="7" t="s">
        <v>128</v>
      </c>
      <c r="F25" s="2" t="s">
        <v>129</v>
      </c>
      <c r="G25" s="2" t="s">
        <v>129</v>
      </c>
      <c r="H25" s="2" t="s">
        <v>129</v>
      </c>
      <c r="I25" s="2" t="s">
        <v>129</v>
      </c>
      <c r="J25" s="2" t="s">
        <v>128</v>
      </c>
      <c r="K25" s="2" t="s">
        <v>128</v>
      </c>
      <c r="L25" s="2" t="s">
        <v>128</v>
      </c>
      <c r="M25" t="s">
        <v>128</v>
      </c>
      <c r="N25" t="s">
        <v>129</v>
      </c>
      <c r="O25" s="2" t="s">
        <v>128</v>
      </c>
      <c r="P25" s="2" t="s">
        <v>129</v>
      </c>
      <c r="Q25" s="2" t="s">
        <v>129</v>
      </c>
      <c r="R25" s="2" t="s">
        <v>128</v>
      </c>
      <c r="V25" t="s">
        <v>128</v>
      </c>
      <c r="W25">
        <f t="shared" si="0"/>
        <v>6</v>
      </c>
      <c r="X25" s="23">
        <f t="shared" si="1"/>
        <v>24.137931034482758</v>
      </c>
    </row>
    <row r="26" spans="1:24">
      <c r="A26" s="7">
        <v>15</v>
      </c>
      <c r="B26" s="7" t="s">
        <v>40</v>
      </c>
      <c r="C26" s="7" t="s">
        <v>41</v>
      </c>
      <c r="D26" s="8"/>
      <c r="E26" s="7" t="s">
        <v>128</v>
      </c>
      <c r="F26" s="2" t="s">
        <v>128</v>
      </c>
      <c r="G26" s="2" t="s">
        <v>128</v>
      </c>
      <c r="H26" s="2" t="s">
        <v>128</v>
      </c>
      <c r="I26" s="2" t="s">
        <v>129</v>
      </c>
      <c r="J26" s="2" t="s">
        <v>128</v>
      </c>
      <c r="K26" s="2" t="s">
        <v>129</v>
      </c>
      <c r="L26" s="2" t="s">
        <v>129</v>
      </c>
      <c r="M26" t="s">
        <v>128</v>
      </c>
      <c r="N26" t="s">
        <v>129</v>
      </c>
      <c r="O26" s="2" t="s">
        <v>129</v>
      </c>
      <c r="P26" s="2" t="s">
        <v>128</v>
      </c>
      <c r="Q26" s="2" t="s">
        <v>129</v>
      </c>
      <c r="R26" s="2" t="s">
        <v>129</v>
      </c>
      <c r="V26" t="s">
        <v>129</v>
      </c>
      <c r="W26">
        <f t="shared" si="0"/>
        <v>6</v>
      </c>
      <c r="X26" s="23">
        <f t="shared" si="1"/>
        <v>24.137931034482758</v>
      </c>
    </row>
    <row r="27" spans="1:24">
      <c r="A27" s="7">
        <v>16</v>
      </c>
      <c r="B27" s="7" t="s">
        <v>42</v>
      </c>
      <c r="C27" s="7" t="s">
        <v>43</v>
      </c>
      <c r="D27" s="8"/>
      <c r="E27" s="7" t="s">
        <v>129</v>
      </c>
      <c r="F27" s="2" t="s">
        <v>129</v>
      </c>
      <c r="G27" s="2" t="s">
        <v>128</v>
      </c>
      <c r="H27" s="2" t="s">
        <v>128</v>
      </c>
      <c r="I27" s="2" t="s">
        <v>128</v>
      </c>
      <c r="J27" s="2" t="s">
        <v>129</v>
      </c>
      <c r="K27" s="2" t="s">
        <v>128</v>
      </c>
      <c r="L27" s="2" t="s">
        <v>128</v>
      </c>
      <c r="M27" t="s">
        <v>128</v>
      </c>
      <c r="N27" t="s">
        <v>129</v>
      </c>
      <c r="O27" s="2" t="s">
        <v>129</v>
      </c>
      <c r="P27" s="2" t="s">
        <v>128</v>
      </c>
      <c r="Q27" s="2" t="s">
        <v>129</v>
      </c>
      <c r="R27" s="2" t="s">
        <v>129</v>
      </c>
      <c r="V27" t="s">
        <v>128</v>
      </c>
      <c r="W27">
        <f t="shared" si="0"/>
        <v>7</v>
      </c>
      <c r="X27" s="23">
        <f t="shared" si="1"/>
        <v>24.137931034482758</v>
      </c>
    </row>
    <row r="28" spans="1:24">
      <c r="A28" s="7">
        <v>17</v>
      </c>
      <c r="B28" s="7" t="s">
        <v>44</v>
      </c>
      <c r="C28" s="7" t="s">
        <v>45</v>
      </c>
      <c r="D28" s="8"/>
      <c r="E28" s="7" t="s">
        <v>128</v>
      </c>
      <c r="F28" s="2" t="s">
        <v>128</v>
      </c>
      <c r="G28" s="2" t="s">
        <v>128</v>
      </c>
      <c r="H28" s="2" t="s">
        <v>128</v>
      </c>
      <c r="I28" s="2" t="s">
        <v>128</v>
      </c>
      <c r="J28" s="2" t="s">
        <v>128</v>
      </c>
      <c r="K28" s="2" t="s">
        <v>128</v>
      </c>
      <c r="L28" s="2" t="s">
        <v>128</v>
      </c>
      <c r="M28" t="s">
        <v>128</v>
      </c>
      <c r="N28" t="s">
        <v>128</v>
      </c>
      <c r="O28" s="2" t="s">
        <v>128</v>
      </c>
      <c r="P28" s="2" t="s">
        <v>129</v>
      </c>
      <c r="Q28" s="2" t="s">
        <v>128</v>
      </c>
      <c r="R28" s="2" t="s">
        <v>128</v>
      </c>
      <c r="V28" t="s">
        <v>128</v>
      </c>
      <c r="W28">
        <f t="shared" si="0"/>
        <v>12</v>
      </c>
      <c r="X28" s="23">
        <f t="shared" si="1"/>
        <v>44.827586206896555</v>
      </c>
    </row>
    <row r="29" spans="1:24">
      <c r="A29" s="7">
        <v>18</v>
      </c>
      <c r="B29" s="7" t="s">
        <v>46</v>
      </c>
      <c r="C29" s="7" t="s">
        <v>47</v>
      </c>
      <c r="D29" s="8"/>
      <c r="E29" s="7" t="s">
        <v>129</v>
      </c>
      <c r="F29" s="2" t="s">
        <v>128</v>
      </c>
      <c r="G29" s="2" t="s">
        <v>129</v>
      </c>
      <c r="H29" s="2" t="s">
        <v>128</v>
      </c>
      <c r="I29" s="2" t="s">
        <v>128</v>
      </c>
      <c r="J29" s="2" t="s">
        <v>129</v>
      </c>
      <c r="K29" s="2" t="s">
        <v>129</v>
      </c>
      <c r="L29" s="2" t="s">
        <v>129</v>
      </c>
      <c r="M29" t="s">
        <v>129</v>
      </c>
      <c r="N29" t="s">
        <v>129</v>
      </c>
      <c r="O29" s="2" t="s">
        <v>128</v>
      </c>
      <c r="P29" s="2" t="s">
        <v>129</v>
      </c>
      <c r="Q29" s="2" t="s">
        <v>129</v>
      </c>
      <c r="R29" s="2" t="s">
        <v>129</v>
      </c>
      <c r="V29" t="s">
        <v>128</v>
      </c>
      <c r="W29">
        <f t="shared" si="0"/>
        <v>4</v>
      </c>
      <c r="X29" s="23">
        <f t="shared" si="1"/>
        <v>13.793103448275861</v>
      </c>
    </row>
    <row r="30" spans="1:24">
      <c r="A30" s="7">
        <v>19</v>
      </c>
      <c r="B30" s="7" t="s">
        <v>48</v>
      </c>
      <c r="C30" s="7" t="s">
        <v>49</v>
      </c>
      <c r="D30" s="8"/>
      <c r="E30" s="7" t="s">
        <v>129</v>
      </c>
      <c r="F30" s="2" t="s">
        <v>128</v>
      </c>
      <c r="G30" s="2" t="s">
        <v>128</v>
      </c>
      <c r="H30" s="2" t="s">
        <v>128</v>
      </c>
      <c r="I30" s="2" t="s">
        <v>128</v>
      </c>
      <c r="J30" s="2" t="s">
        <v>128</v>
      </c>
      <c r="K30" s="2" t="s">
        <v>128</v>
      </c>
      <c r="L30" s="2" t="s">
        <v>128</v>
      </c>
      <c r="M30" t="s">
        <v>128</v>
      </c>
      <c r="N30" t="s">
        <v>128</v>
      </c>
      <c r="O30" s="2" t="s">
        <v>128</v>
      </c>
      <c r="P30" s="2" t="s">
        <v>128</v>
      </c>
      <c r="Q30" s="2" t="s">
        <v>128</v>
      </c>
      <c r="R30" s="2" t="s">
        <v>128</v>
      </c>
      <c r="V30" t="s">
        <v>128</v>
      </c>
      <c r="W30">
        <f t="shared" si="0"/>
        <v>13</v>
      </c>
      <c r="X30" s="23">
        <f t="shared" si="1"/>
        <v>44.827586206896555</v>
      </c>
    </row>
    <row r="31" spans="1:24">
      <c r="A31" s="7">
        <v>20</v>
      </c>
      <c r="B31" s="7" t="s">
        <v>50</v>
      </c>
      <c r="C31" s="7" t="s">
        <v>51</v>
      </c>
      <c r="D31" s="8"/>
      <c r="E31" s="7" t="s">
        <v>129</v>
      </c>
      <c r="F31" s="2" t="s">
        <v>128</v>
      </c>
      <c r="G31" s="2" t="s">
        <v>128</v>
      </c>
      <c r="H31" s="2" t="s">
        <v>129</v>
      </c>
      <c r="I31" s="2" t="s">
        <v>129</v>
      </c>
      <c r="J31" s="2" t="s">
        <v>128</v>
      </c>
      <c r="K31" s="2" t="s">
        <v>129</v>
      </c>
      <c r="L31" s="2" t="s">
        <v>128</v>
      </c>
      <c r="M31" t="s">
        <v>128</v>
      </c>
      <c r="N31" t="s">
        <v>128</v>
      </c>
      <c r="O31" s="2" t="s">
        <v>129</v>
      </c>
      <c r="P31" s="2" t="s">
        <v>129</v>
      </c>
      <c r="Q31" s="2" t="s">
        <v>129</v>
      </c>
      <c r="R31" s="2" t="s">
        <v>129</v>
      </c>
      <c r="V31" t="s">
        <v>128</v>
      </c>
      <c r="W31">
        <f t="shared" si="0"/>
        <v>6</v>
      </c>
      <c r="X31" s="23">
        <f t="shared" si="1"/>
        <v>20.689655172413794</v>
      </c>
    </row>
    <row r="32" spans="1:24">
      <c r="A32" s="7">
        <v>21</v>
      </c>
      <c r="B32" s="7" t="s">
        <v>52</v>
      </c>
      <c r="C32" s="7" t="s">
        <v>53</v>
      </c>
      <c r="D32" s="8"/>
      <c r="E32" s="7" t="s">
        <v>128</v>
      </c>
      <c r="F32" s="2" t="s">
        <v>128</v>
      </c>
      <c r="G32" s="2" t="s">
        <v>128</v>
      </c>
      <c r="H32" s="2" t="s">
        <v>128</v>
      </c>
      <c r="I32" s="2" t="s">
        <v>129</v>
      </c>
      <c r="J32" s="2" t="s">
        <v>128</v>
      </c>
      <c r="K32" s="2" t="s">
        <v>129</v>
      </c>
      <c r="L32" s="2" t="s">
        <v>128</v>
      </c>
      <c r="M32" t="s">
        <v>128</v>
      </c>
      <c r="N32" t="s">
        <v>129</v>
      </c>
      <c r="O32" s="2" t="s">
        <v>128</v>
      </c>
      <c r="P32" s="2" t="s">
        <v>128</v>
      </c>
      <c r="Q32" s="2" t="s">
        <v>129</v>
      </c>
      <c r="R32" s="2" t="s">
        <v>129</v>
      </c>
      <c r="V32" t="s">
        <v>128</v>
      </c>
      <c r="W32">
        <f t="shared" si="0"/>
        <v>8</v>
      </c>
      <c r="X32" s="23">
        <f t="shared" si="1"/>
        <v>31.03448275862069</v>
      </c>
    </row>
    <row r="33" spans="1:24">
      <c r="A33" s="7">
        <v>22</v>
      </c>
      <c r="B33" s="7" t="s">
        <v>54</v>
      </c>
      <c r="C33" s="7" t="s">
        <v>55</v>
      </c>
      <c r="D33" s="8"/>
      <c r="E33" s="7" t="s">
        <v>128</v>
      </c>
      <c r="F33" s="2" t="s">
        <v>129</v>
      </c>
      <c r="G33" s="2" t="s">
        <v>128</v>
      </c>
      <c r="H33" s="2" t="s">
        <v>128</v>
      </c>
      <c r="I33" s="2" t="s">
        <v>128</v>
      </c>
      <c r="J33" s="2" t="s">
        <v>128</v>
      </c>
      <c r="K33" s="2" t="s">
        <v>128</v>
      </c>
      <c r="L33" s="2" t="s">
        <v>128</v>
      </c>
      <c r="M33" t="s">
        <v>128</v>
      </c>
      <c r="N33" t="s">
        <v>129</v>
      </c>
      <c r="O33" s="2" t="s">
        <v>129</v>
      </c>
      <c r="P33" s="2" t="s">
        <v>128</v>
      </c>
      <c r="Q33" s="2" t="s">
        <v>128</v>
      </c>
      <c r="R33" s="2" t="s">
        <v>129</v>
      </c>
      <c r="V33" t="s">
        <v>128</v>
      </c>
      <c r="W33">
        <f t="shared" si="0"/>
        <v>9</v>
      </c>
      <c r="X33" s="23">
        <f t="shared" si="1"/>
        <v>34.482758620689658</v>
      </c>
    </row>
    <row r="34" spans="1:24">
      <c r="A34" s="7">
        <v>23</v>
      </c>
      <c r="B34" s="7" t="s">
        <v>56</v>
      </c>
      <c r="C34" s="7" t="s">
        <v>57</v>
      </c>
      <c r="D34" s="8"/>
      <c r="E34" s="7" t="s">
        <v>128</v>
      </c>
      <c r="F34" s="2" t="s">
        <v>128</v>
      </c>
      <c r="G34" s="2" t="s">
        <v>128</v>
      </c>
      <c r="H34" s="2" t="s">
        <v>129</v>
      </c>
      <c r="I34" s="2" t="s">
        <v>128</v>
      </c>
      <c r="J34" s="2" t="s">
        <v>128</v>
      </c>
      <c r="K34" s="2" t="s">
        <v>128</v>
      </c>
      <c r="L34" s="2" t="s">
        <v>128</v>
      </c>
      <c r="M34" t="s">
        <v>128</v>
      </c>
      <c r="N34" t="s">
        <v>128</v>
      </c>
      <c r="O34" s="2" t="s">
        <v>128</v>
      </c>
      <c r="P34" s="2" t="s">
        <v>129</v>
      </c>
      <c r="Q34" s="2" t="s">
        <v>129</v>
      </c>
      <c r="R34" s="2" t="s">
        <v>129</v>
      </c>
      <c r="V34" t="s">
        <v>128</v>
      </c>
      <c r="W34">
        <f t="shared" si="0"/>
        <v>9</v>
      </c>
      <c r="X34" s="23">
        <f t="shared" si="1"/>
        <v>34.482758620689658</v>
      </c>
    </row>
    <row r="35" spans="1:24">
      <c r="A35" s="7">
        <v>24</v>
      </c>
      <c r="B35" s="7" t="s">
        <v>58</v>
      </c>
      <c r="C35" s="7" t="s">
        <v>59</v>
      </c>
      <c r="D35" s="8"/>
      <c r="E35" s="7" t="s">
        <v>128</v>
      </c>
      <c r="F35" s="2" t="s">
        <v>128</v>
      </c>
      <c r="G35" s="2" t="s">
        <v>128</v>
      </c>
      <c r="H35" s="2" t="s">
        <v>129</v>
      </c>
      <c r="I35" s="2" t="s">
        <v>128</v>
      </c>
      <c r="J35" s="2" t="s">
        <v>128</v>
      </c>
      <c r="K35" s="2" t="s">
        <v>128</v>
      </c>
      <c r="L35" s="2" t="s">
        <v>128</v>
      </c>
      <c r="M35" t="s">
        <v>128</v>
      </c>
      <c r="N35" t="s">
        <v>128</v>
      </c>
      <c r="O35" s="2" t="s">
        <v>128</v>
      </c>
      <c r="P35" s="2" t="s">
        <v>128</v>
      </c>
      <c r="Q35" s="2" t="s">
        <v>128</v>
      </c>
      <c r="R35" s="2" t="s">
        <v>128</v>
      </c>
      <c r="V35" t="s">
        <v>128</v>
      </c>
      <c r="W35">
        <f t="shared" si="0"/>
        <v>12</v>
      </c>
      <c r="X35" s="23">
        <f t="shared" si="1"/>
        <v>44.827586206896555</v>
      </c>
    </row>
    <row r="36" spans="1:24">
      <c r="A36" s="7">
        <v>25</v>
      </c>
      <c r="B36" s="7" t="s">
        <v>60</v>
      </c>
      <c r="C36" s="7" t="s">
        <v>61</v>
      </c>
      <c r="D36" s="8"/>
      <c r="E36" s="7" t="s">
        <v>128</v>
      </c>
      <c r="F36" s="2" t="s">
        <v>128</v>
      </c>
      <c r="G36" s="2" t="s">
        <v>128</v>
      </c>
      <c r="H36" s="2" t="s">
        <v>128</v>
      </c>
      <c r="I36" s="2" t="s">
        <v>128</v>
      </c>
      <c r="J36" s="2" t="s">
        <v>128</v>
      </c>
      <c r="K36" s="2" t="s">
        <v>128</v>
      </c>
      <c r="L36" s="2" t="s">
        <v>128</v>
      </c>
      <c r="M36" t="s">
        <v>128</v>
      </c>
      <c r="N36" t="s">
        <v>128</v>
      </c>
      <c r="O36" s="2" t="s">
        <v>128</v>
      </c>
      <c r="P36" s="2" t="s">
        <v>128</v>
      </c>
      <c r="Q36" s="2" t="s">
        <v>128</v>
      </c>
      <c r="R36" s="2" t="s">
        <v>129</v>
      </c>
      <c r="V36" t="s">
        <v>128</v>
      </c>
      <c r="W36">
        <f t="shared" si="0"/>
        <v>12</v>
      </c>
      <c r="X36" s="23">
        <f t="shared" si="1"/>
        <v>44.827586206896555</v>
      </c>
    </row>
    <row r="37" spans="1:24">
      <c r="A37" s="7">
        <v>26</v>
      </c>
      <c r="B37" s="7" t="s">
        <v>62</v>
      </c>
      <c r="C37" s="7" t="s">
        <v>63</v>
      </c>
      <c r="D37" s="8"/>
      <c r="E37" s="7" t="s">
        <v>129</v>
      </c>
      <c r="F37" s="2" t="s">
        <v>128</v>
      </c>
      <c r="G37" s="2" t="s">
        <v>129</v>
      </c>
      <c r="H37" s="2" t="s">
        <v>129</v>
      </c>
      <c r="I37" s="2" t="s">
        <v>128</v>
      </c>
      <c r="J37" s="2" t="s">
        <v>129</v>
      </c>
      <c r="K37" s="2" t="s">
        <v>128</v>
      </c>
      <c r="L37" s="2" t="s">
        <v>129</v>
      </c>
      <c r="M37" t="s">
        <v>129</v>
      </c>
      <c r="N37" t="s">
        <v>128</v>
      </c>
      <c r="O37" s="2" t="s">
        <v>128</v>
      </c>
      <c r="P37" s="2" t="s">
        <v>128</v>
      </c>
      <c r="Q37" s="2" t="s">
        <v>128</v>
      </c>
      <c r="R37" s="2" t="s">
        <v>129</v>
      </c>
      <c r="V37" t="s">
        <v>128</v>
      </c>
      <c r="W37">
        <f t="shared" si="0"/>
        <v>7</v>
      </c>
      <c r="X37" s="23">
        <f t="shared" si="1"/>
        <v>24.137931034482758</v>
      </c>
    </row>
    <row r="38" spans="1:24">
      <c r="A38" s="7">
        <v>27</v>
      </c>
      <c r="B38" s="7" t="s">
        <v>64</v>
      </c>
      <c r="C38" s="7" t="s">
        <v>65</v>
      </c>
      <c r="D38" s="8"/>
      <c r="E38" s="7" t="s">
        <v>128</v>
      </c>
      <c r="F38" s="2" t="s">
        <v>128</v>
      </c>
      <c r="G38" s="2" t="s">
        <v>128</v>
      </c>
      <c r="H38" s="2" t="s">
        <v>128</v>
      </c>
      <c r="I38" s="2" t="s">
        <v>128</v>
      </c>
      <c r="J38" s="2" t="s">
        <v>128</v>
      </c>
      <c r="K38" s="2" t="s">
        <v>129</v>
      </c>
      <c r="L38" s="2" t="s">
        <v>129</v>
      </c>
      <c r="M38" t="s">
        <v>128</v>
      </c>
      <c r="N38" t="s">
        <v>128</v>
      </c>
      <c r="O38" s="2" t="s">
        <v>129</v>
      </c>
      <c r="P38" s="2" t="s">
        <v>128</v>
      </c>
      <c r="Q38" s="2" t="s">
        <v>128</v>
      </c>
      <c r="R38" s="2" t="s">
        <v>129</v>
      </c>
      <c r="V38" t="s">
        <v>128</v>
      </c>
      <c r="W38">
        <f t="shared" si="0"/>
        <v>9</v>
      </c>
      <c r="X38" s="23">
        <f t="shared" si="1"/>
        <v>34.482758620689658</v>
      </c>
    </row>
    <row r="39" spans="1:24">
      <c r="A39" s="7">
        <v>28</v>
      </c>
      <c r="B39" s="7" t="s">
        <v>66</v>
      </c>
      <c r="C39" s="7" t="s">
        <v>67</v>
      </c>
      <c r="D39" s="8"/>
      <c r="E39" s="7" t="s">
        <v>128</v>
      </c>
      <c r="F39" s="2" t="s">
        <v>129</v>
      </c>
      <c r="G39" s="2" t="s">
        <v>129</v>
      </c>
      <c r="H39" s="2" t="s">
        <v>128</v>
      </c>
      <c r="I39" s="2" t="s">
        <v>128</v>
      </c>
      <c r="J39" s="2" t="s">
        <v>129</v>
      </c>
      <c r="K39" s="2" t="s">
        <v>128</v>
      </c>
      <c r="L39" s="2" t="s">
        <v>128</v>
      </c>
      <c r="M39" t="s">
        <v>129</v>
      </c>
      <c r="N39" t="s">
        <v>128</v>
      </c>
      <c r="O39" s="2" t="s">
        <v>128</v>
      </c>
      <c r="P39" s="2" t="s">
        <v>128</v>
      </c>
      <c r="Q39" s="2" t="s">
        <v>128</v>
      </c>
      <c r="R39" s="2" t="s">
        <v>129</v>
      </c>
      <c r="V39" t="s">
        <v>128</v>
      </c>
      <c r="W39">
        <f t="shared" si="0"/>
        <v>8</v>
      </c>
      <c r="X39" s="23">
        <f t="shared" si="1"/>
        <v>31.03448275862069</v>
      </c>
    </row>
    <row r="40" spans="1:24">
      <c r="A40" s="7">
        <v>29</v>
      </c>
      <c r="B40" s="7" t="s">
        <v>68</v>
      </c>
      <c r="C40" s="7" t="s">
        <v>69</v>
      </c>
      <c r="D40" s="8"/>
      <c r="E40" s="7" t="s">
        <v>129</v>
      </c>
      <c r="F40" s="2" t="s">
        <v>128</v>
      </c>
      <c r="G40" s="2" t="s">
        <v>129</v>
      </c>
      <c r="H40" s="2" t="s">
        <v>129</v>
      </c>
      <c r="I40" s="2" t="s">
        <v>128</v>
      </c>
      <c r="J40" s="2" t="s">
        <v>129</v>
      </c>
      <c r="K40" s="2" t="s">
        <v>129</v>
      </c>
      <c r="L40" s="2" t="s">
        <v>128</v>
      </c>
      <c r="M40" t="s">
        <v>128</v>
      </c>
      <c r="N40" t="s">
        <v>129</v>
      </c>
      <c r="O40" s="2" t="s">
        <v>129</v>
      </c>
      <c r="P40" s="2" t="s">
        <v>129</v>
      </c>
      <c r="Q40" s="2" t="s">
        <v>129</v>
      </c>
      <c r="R40" s="2" t="s">
        <v>129</v>
      </c>
      <c r="V40" t="s">
        <v>128</v>
      </c>
      <c r="W40">
        <f t="shared" si="0"/>
        <v>4</v>
      </c>
      <c r="X40" s="23">
        <f t="shared" si="1"/>
        <v>13.793103448275861</v>
      </c>
    </row>
    <row r="41" spans="1:24">
      <c r="A41" s="7">
        <v>30</v>
      </c>
      <c r="B41" s="7" t="s">
        <v>70</v>
      </c>
      <c r="C41" s="7" t="s">
        <v>71</v>
      </c>
      <c r="D41" s="8"/>
      <c r="E41" s="7" t="s">
        <v>128</v>
      </c>
      <c r="F41" s="2" t="s">
        <v>128</v>
      </c>
      <c r="G41" s="2" t="s">
        <v>128</v>
      </c>
      <c r="H41" s="2" t="s">
        <v>128</v>
      </c>
      <c r="I41" s="2" t="s">
        <v>128</v>
      </c>
      <c r="J41" s="2" t="s">
        <v>128</v>
      </c>
      <c r="K41" s="2" t="s">
        <v>128</v>
      </c>
      <c r="L41" s="2" t="s">
        <v>128</v>
      </c>
      <c r="M41" t="s">
        <v>128</v>
      </c>
      <c r="N41" t="s">
        <v>129</v>
      </c>
      <c r="O41" s="2" t="s">
        <v>128</v>
      </c>
      <c r="P41" s="2" t="s">
        <v>128</v>
      </c>
      <c r="Q41" s="2" t="s">
        <v>128</v>
      </c>
      <c r="R41" s="2" t="s">
        <v>129</v>
      </c>
      <c r="V41" t="s">
        <v>128</v>
      </c>
      <c r="W41">
        <f t="shared" si="0"/>
        <v>11</v>
      </c>
      <c r="X41" s="23">
        <f t="shared" si="1"/>
        <v>41.379310344827587</v>
      </c>
    </row>
    <row r="42" spans="1:24">
      <c r="A42" s="7">
        <v>31</v>
      </c>
      <c r="B42" s="7" t="s">
        <v>72</v>
      </c>
      <c r="C42" s="7" t="s">
        <v>73</v>
      </c>
      <c r="D42" s="8"/>
      <c r="E42" s="7" t="s">
        <v>129</v>
      </c>
      <c r="F42" s="2" t="s">
        <v>129</v>
      </c>
      <c r="G42" s="2" t="s">
        <v>128</v>
      </c>
      <c r="H42" s="2" t="s">
        <v>128</v>
      </c>
      <c r="I42" s="2" t="s">
        <v>128</v>
      </c>
      <c r="J42" s="2" t="s">
        <v>129</v>
      </c>
      <c r="K42" s="2" t="s">
        <v>128</v>
      </c>
      <c r="L42" s="2" t="s">
        <v>128</v>
      </c>
      <c r="M42" t="s">
        <v>128</v>
      </c>
      <c r="N42" t="s">
        <v>128</v>
      </c>
      <c r="O42" s="2" t="s">
        <v>128</v>
      </c>
      <c r="P42" s="2" t="s">
        <v>128</v>
      </c>
      <c r="Q42" s="2" t="s">
        <v>129</v>
      </c>
      <c r="R42" s="2" t="s">
        <v>129</v>
      </c>
      <c r="V42" t="s">
        <v>128</v>
      </c>
      <c r="W42">
        <f t="shared" si="0"/>
        <v>9</v>
      </c>
      <c r="X42" s="23">
        <f t="shared" si="1"/>
        <v>31.03448275862069</v>
      </c>
    </row>
    <row r="43" spans="1:24">
      <c r="A43" s="7">
        <v>32</v>
      </c>
      <c r="B43" s="7" t="s">
        <v>74</v>
      </c>
      <c r="C43" s="7" t="s">
        <v>75</v>
      </c>
      <c r="D43" s="8"/>
      <c r="E43" s="7" t="s">
        <v>128</v>
      </c>
      <c r="F43" s="2" t="s">
        <v>128</v>
      </c>
      <c r="G43" s="2" t="s">
        <v>128</v>
      </c>
      <c r="H43" s="2" t="s">
        <v>128</v>
      </c>
      <c r="I43" s="2" t="s">
        <v>128</v>
      </c>
      <c r="J43" s="2" t="s">
        <v>128</v>
      </c>
      <c r="K43" s="2" t="s">
        <v>128</v>
      </c>
      <c r="L43" s="2" t="s">
        <v>128</v>
      </c>
      <c r="M43" t="s">
        <v>128</v>
      </c>
      <c r="N43" t="s">
        <v>128</v>
      </c>
      <c r="O43" s="2" t="s">
        <v>128</v>
      </c>
      <c r="P43" s="2" t="s">
        <v>128</v>
      </c>
      <c r="Q43" s="2" t="s">
        <v>128</v>
      </c>
      <c r="R43" s="2" t="s">
        <v>129</v>
      </c>
      <c r="V43" t="s">
        <v>128</v>
      </c>
      <c r="W43">
        <f t="shared" si="0"/>
        <v>12</v>
      </c>
      <c r="X43" s="23">
        <f t="shared" si="1"/>
        <v>44.827586206896555</v>
      </c>
    </row>
    <row r="44" spans="1:24">
      <c r="A44" s="7">
        <v>33</v>
      </c>
      <c r="B44" s="7" t="s">
        <v>76</v>
      </c>
      <c r="C44" s="7" t="s">
        <v>77</v>
      </c>
      <c r="D44" s="8"/>
      <c r="E44" s="7" t="s">
        <v>128</v>
      </c>
      <c r="F44" s="2" t="s">
        <v>128</v>
      </c>
      <c r="G44" s="2" t="s">
        <v>128</v>
      </c>
      <c r="H44" s="2" t="s">
        <v>128</v>
      </c>
      <c r="I44" s="2" t="s">
        <v>128</v>
      </c>
      <c r="J44" s="2" t="s">
        <v>128</v>
      </c>
      <c r="K44" s="2" t="s">
        <v>128</v>
      </c>
      <c r="L44" s="2" t="s">
        <v>128</v>
      </c>
      <c r="M44" t="s">
        <v>128</v>
      </c>
      <c r="N44" t="s">
        <v>128</v>
      </c>
      <c r="O44" s="2" t="s">
        <v>128</v>
      </c>
      <c r="P44" s="2" t="s">
        <v>128</v>
      </c>
      <c r="Q44" s="2" t="s">
        <v>128</v>
      </c>
      <c r="R44" s="2" t="s">
        <v>129</v>
      </c>
      <c r="V44" t="s">
        <v>128</v>
      </c>
      <c r="W44">
        <f t="shared" si="0"/>
        <v>12</v>
      </c>
      <c r="X44" s="23">
        <f t="shared" si="1"/>
        <v>44.827586206896555</v>
      </c>
    </row>
    <row r="45" spans="1:24">
      <c r="A45" s="7">
        <v>34</v>
      </c>
      <c r="B45" s="7" t="s">
        <v>78</v>
      </c>
      <c r="C45" s="7" t="s">
        <v>79</v>
      </c>
      <c r="D45" s="8"/>
      <c r="E45" s="7" t="s">
        <v>128</v>
      </c>
      <c r="F45" s="2" t="s">
        <v>128</v>
      </c>
      <c r="G45" s="2" t="s">
        <v>128</v>
      </c>
      <c r="H45" s="2" t="s">
        <v>128</v>
      </c>
      <c r="I45" s="2" t="s">
        <v>128</v>
      </c>
      <c r="J45" s="2" t="s">
        <v>128</v>
      </c>
      <c r="K45" s="2" t="s">
        <v>129</v>
      </c>
      <c r="L45" s="2" t="s">
        <v>128</v>
      </c>
      <c r="M45" t="s">
        <v>128</v>
      </c>
      <c r="N45" t="s">
        <v>128</v>
      </c>
      <c r="O45" s="2" t="s">
        <v>128</v>
      </c>
      <c r="P45" s="2" t="s">
        <v>128</v>
      </c>
      <c r="Q45" s="2" t="s">
        <v>128</v>
      </c>
      <c r="R45" s="2" t="s">
        <v>129</v>
      </c>
      <c r="V45" t="s">
        <v>128</v>
      </c>
      <c r="W45">
        <f t="shared" si="0"/>
        <v>11</v>
      </c>
      <c r="X45" s="23">
        <f t="shared" si="1"/>
        <v>41.379310344827587</v>
      </c>
    </row>
    <row r="46" spans="1:24">
      <c r="A46" s="7">
        <v>35</v>
      </c>
      <c r="B46" s="7" t="s">
        <v>80</v>
      </c>
      <c r="C46" s="7" t="s">
        <v>81</v>
      </c>
      <c r="D46" s="8"/>
      <c r="E46" s="7" t="s">
        <v>128</v>
      </c>
      <c r="F46" s="2" t="s">
        <v>128</v>
      </c>
      <c r="G46" s="2" t="s">
        <v>128</v>
      </c>
      <c r="H46" s="2" t="s">
        <v>128</v>
      </c>
      <c r="I46" s="2" t="s">
        <v>128</v>
      </c>
      <c r="J46" s="2" t="s">
        <v>128</v>
      </c>
      <c r="K46" s="2" t="s">
        <v>128</v>
      </c>
      <c r="L46" s="2" t="s">
        <v>128</v>
      </c>
      <c r="M46" t="s">
        <v>128</v>
      </c>
      <c r="N46" t="s">
        <v>128</v>
      </c>
      <c r="O46" s="2" t="s">
        <v>128</v>
      </c>
      <c r="P46" s="2" t="s">
        <v>128</v>
      </c>
      <c r="Q46" s="2" t="s">
        <v>128</v>
      </c>
      <c r="R46" s="2" t="s">
        <v>129</v>
      </c>
      <c r="V46" t="s">
        <v>128</v>
      </c>
      <c r="W46">
        <f t="shared" si="0"/>
        <v>12</v>
      </c>
      <c r="X46" s="23">
        <f t="shared" si="1"/>
        <v>44.827586206896555</v>
      </c>
    </row>
    <row r="47" spans="1:24">
      <c r="A47" s="7">
        <v>36</v>
      </c>
      <c r="B47" s="7" t="s">
        <v>82</v>
      </c>
      <c r="C47" s="7" t="s">
        <v>83</v>
      </c>
      <c r="D47" s="8"/>
      <c r="E47" s="7" t="s">
        <v>128</v>
      </c>
      <c r="F47" s="2" t="s">
        <v>128</v>
      </c>
      <c r="G47" s="2" t="s">
        <v>128</v>
      </c>
      <c r="H47" s="2" t="s">
        <v>128</v>
      </c>
      <c r="I47" s="2" t="s">
        <v>128</v>
      </c>
      <c r="J47" s="2" t="s">
        <v>128</v>
      </c>
      <c r="K47" s="2" t="s">
        <v>128</v>
      </c>
      <c r="L47" s="2" t="s">
        <v>128</v>
      </c>
      <c r="M47" t="s">
        <v>128</v>
      </c>
      <c r="N47" t="s">
        <v>128</v>
      </c>
      <c r="O47" s="2" t="s">
        <v>128</v>
      </c>
      <c r="P47" s="2" t="s">
        <v>128</v>
      </c>
      <c r="Q47" s="2" t="s">
        <v>128</v>
      </c>
      <c r="R47" s="2" t="s">
        <v>129</v>
      </c>
      <c r="V47" t="s">
        <v>128</v>
      </c>
      <c r="W47">
        <f t="shared" si="0"/>
        <v>12</v>
      </c>
      <c r="X47" s="23">
        <f t="shared" si="1"/>
        <v>44.827586206896555</v>
      </c>
    </row>
    <row r="48" spans="1:24">
      <c r="A48" s="7">
        <v>37</v>
      </c>
      <c r="B48" s="7" t="s">
        <v>84</v>
      </c>
      <c r="C48" s="7" t="s">
        <v>85</v>
      </c>
      <c r="D48" s="8"/>
      <c r="E48" s="7" t="s">
        <v>129</v>
      </c>
      <c r="F48" s="2" t="s">
        <v>129</v>
      </c>
      <c r="G48" s="2" t="s">
        <v>129</v>
      </c>
      <c r="H48" s="2" t="s">
        <v>129</v>
      </c>
      <c r="I48" s="2" t="s">
        <v>129</v>
      </c>
      <c r="J48" s="2" t="s">
        <v>129</v>
      </c>
      <c r="K48" s="2" t="s">
        <v>129</v>
      </c>
      <c r="L48" s="2" t="s">
        <v>129</v>
      </c>
      <c r="M48" t="s">
        <v>129</v>
      </c>
      <c r="N48" t="s">
        <v>129</v>
      </c>
      <c r="O48" s="2" t="s">
        <v>129</v>
      </c>
      <c r="P48" s="2" t="s">
        <v>129</v>
      </c>
      <c r="Q48" s="2" t="s">
        <v>129</v>
      </c>
      <c r="R48" s="2" t="s">
        <v>129</v>
      </c>
      <c r="V48" t="s">
        <v>129</v>
      </c>
      <c r="W48">
        <f t="shared" si="0"/>
        <v>0</v>
      </c>
      <c r="X48" s="23">
        <f t="shared" si="1"/>
        <v>0</v>
      </c>
    </row>
    <row r="49" spans="1:24">
      <c r="A49" s="7">
        <v>38</v>
      </c>
      <c r="B49" s="7" t="s">
        <v>86</v>
      </c>
      <c r="C49" s="7" t="s">
        <v>87</v>
      </c>
      <c r="D49" s="8"/>
      <c r="E49" s="7" t="s">
        <v>128</v>
      </c>
      <c r="F49" s="2" t="s">
        <v>128</v>
      </c>
      <c r="G49" s="2" t="s">
        <v>128</v>
      </c>
      <c r="H49" s="2" t="s">
        <v>128</v>
      </c>
      <c r="I49" s="2" t="s">
        <v>128</v>
      </c>
      <c r="J49" s="2" t="s">
        <v>128</v>
      </c>
      <c r="K49" s="2" t="s">
        <v>128</v>
      </c>
      <c r="L49" s="2" t="s">
        <v>128</v>
      </c>
      <c r="M49" t="s">
        <v>128</v>
      </c>
      <c r="N49" t="s">
        <v>128</v>
      </c>
      <c r="O49" s="2" t="s">
        <v>128</v>
      </c>
      <c r="P49" s="2" t="s">
        <v>128</v>
      </c>
      <c r="Q49" s="2" t="s">
        <v>128</v>
      </c>
      <c r="R49" s="2" t="s">
        <v>129</v>
      </c>
      <c r="V49" t="s">
        <v>128</v>
      </c>
      <c r="W49">
        <f t="shared" si="0"/>
        <v>12</v>
      </c>
      <c r="X49" s="23">
        <f t="shared" si="1"/>
        <v>44.827586206896555</v>
      </c>
    </row>
    <row r="50" spans="1:24">
      <c r="A50" s="7">
        <v>39</v>
      </c>
      <c r="B50" s="7" t="s">
        <v>88</v>
      </c>
      <c r="C50" s="7" t="s">
        <v>89</v>
      </c>
      <c r="D50" s="8"/>
      <c r="E50" s="7" t="s">
        <v>128</v>
      </c>
      <c r="F50" s="2" t="s">
        <v>128</v>
      </c>
      <c r="G50" s="2" t="s">
        <v>128</v>
      </c>
      <c r="H50" s="2" t="s">
        <v>128</v>
      </c>
      <c r="I50" s="2" t="s">
        <v>128</v>
      </c>
      <c r="J50" s="2" t="s">
        <v>128</v>
      </c>
      <c r="K50" s="2" t="s">
        <v>128</v>
      </c>
      <c r="L50" s="2" t="s">
        <v>128</v>
      </c>
      <c r="M50" t="s">
        <v>128</v>
      </c>
      <c r="N50" t="s">
        <v>128</v>
      </c>
      <c r="O50" s="2" t="s">
        <v>128</v>
      </c>
      <c r="P50" s="2" t="s">
        <v>128</v>
      </c>
      <c r="Q50" s="2" t="s">
        <v>128</v>
      </c>
      <c r="R50" s="2" t="s">
        <v>128</v>
      </c>
      <c r="V50" t="s">
        <v>128</v>
      </c>
      <c r="W50">
        <f t="shared" si="0"/>
        <v>13</v>
      </c>
      <c r="X50" s="23">
        <f t="shared" si="1"/>
        <v>48.275862068965516</v>
      </c>
    </row>
    <row r="51" spans="1:24">
      <c r="A51" s="7">
        <v>40</v>
      </c>
      <c r="B51" s="7" t="s">
        <v>90</v>
      </c>
      <c r="C51" s="7" t="s">
        <v>91</v>
      </c>
      <c r="D51" s="8"/>
      <c r="E51" s="7" t="s">
        <v>128</v>
      </c>
      <c r="F51" s="2" t="s">
        <v>129</v>
      </c>
      <c r="G51" s="2" t="s">
        <v>128</v>
      </c>
      <c r="H51" s="2" t="s">
        <v>128</v>
      </c>
      <c r="I51" s="2" t="s">
        <v>128</v>
      </c>
      <c r="J51" s="2" t="s">
        <v>128</v>
      </c>
      <c r="K51" s="2" t="s">
        <v>129</v>
      </c>
      <c r="L51" s="2" t="s">
        <v>128</v>
      </c>
      <c r="M51" t="s">
        <v>128</v>
      </c>
      <c r="N51" t="s">
        <v>128</v>
      </c>
      <c r="O51" s="2" t="s">
        <v>128</v>
      </c>
      <c r="P51" s="2" t="s">
        <v>129</v>
      </c>
      <c r="Q51" s="2" t="s">
        <v>129</v>
      </c>
      <c r="R51" s="2" t="s">
        <v>128</v>
      </c>
      <c r="V51" t="s">
        <v>128</v>
      </c>
      <c r="W51">
        <f t="shared" si="0"/>
        <v>9</v>
      </c>
      <c r="X51" s="23">
        <f t="shared" si="1"/>
        <v>34.482758620689658</v>
      </c>
    </row>
    <row r="52" spans="1:24">
      <c r="A52" s="7">
        <v>41</v>
      </c>
      <c r="B52" s="7" t="s">
        <v>92</v>
      </c>
      <c r="C52" s="7" t="s">
        <v>93</v>
      </c>
      <c r="D52" s="8"/>
      <c r="E52" s="7" t="s">
        <v>129</v>
      </c>
      <c r="F52" s="2" t="s">
        <v>128</v>
      </c>
      <c r="G52" s="2" t="s">
        <v>128</v>
      </c>
      <c r="H52" s="2" t="s">
        <v>128</v>
      </c>
      <c r="I52" s="2" t="s">
        <v>128</v>
      </c>
      <c r="J52" s="2" t="s">
        <v>128</v>
      </c>
      <c r="K52" s="2" t="s">
        <v>129</v>
      </c>
      <c r="L52" s="2" t="s">
        <v>128</v>
      </c>
      <c r="M52" t="s">
        <v>128</v>
      </c>
      <c r="N52" t="s">
        <v>129</v>
      </c>
      <c r="O52" s="2" t="s">
        <v>128</v>
      </c>
      <c r="P52" s="2" t="s">
        <v>129</v>
      </c>
      <c r="Q52" s="2" t="s">
        <v>129</v>
      </c>
      <c r="R52" s="2" t="s">
        <v>128</v>
      </c>
      <c r="V52" t="s">
        <v>128</v>
      </c>
      <c r="W52">
        <f t="shared" si="0"/>
        <v>9</v>
      </c>
      <c r="X52" s="23">
        <f t="shared" si="1"/>
        <v>31.03448275862069</v>
      </c>
    </row>
    <row r="53" spans="1:24">
      <c r="A53" s="7">
        <v>42</v>
      </c>
      <c r="B53" s="7" t="s">
        <v>94</v>
      </c>
      <c r="C53" s="7" t="s">
        <v>95</v>
      </c>
      <c r="D53" s="8"/>
      <c r="E53" s="7" t="s">
        <v>128</v>
      </c>
      <c r="F53" s="2" t="s">
        <v>128</v>
      </c>
      <c r="G53" s="2" t="s">
        <v>128</v>
      </c>
      <c r="H53" s="2" t="s">
        <v>129</v>
      </c>
      <c r="I53" s="2" t="s">
        <v>128</v>
      </c>
      <c r="J53" s="2" t="s">
        <v>128</v>
      </c>
      <c r="K53" s="2" t="s">
        <v>129</v>
      </c>
      <c r="L53" s="2" t="s">
        <v>128</v>
      </c>
      <c r="M53" t="s">
        <v>128</v>
      </c>
      <c r="N53" t="s">
        <v>129</v>
      </c>
      <c r="O53" s="2" t="s">
        <v>128</v>
      </c>
      <c r="P53" s="2" t="s">
        <v>129</v>
      </c>
      <c r="Q53" s="2" t="s">
        <v>128</v>
      </c>
      <c r="R53" s="2" t="s">
        <v>129</v>
      </c>
      <c r="V53" t="s">
        <v>128</v>
      </c>
      <c r="W53">
        <f t="shared" si="0"/>
        <v>8</v>
      </c>
      <c r="X53" s="23">
        <f t="shared" si="1"/>
        <v>31.03448275862069</v>
      </c>
    </row>
    <row r="54" spans="1:24">
      <c r="A54" s="7">
        <v>43</v>
      </c>
      <c r="B54" s="7" t="s">
        <v>96</v>
      </c>
      <c r="C54" s="7" t="s">
        <v>97</v>
      </c>
      <c r="D54" s="8"/>
      <c r="E54" s="7" t="s">
        <v>128</v>
      </c>
      <c r="F54" s="2" t="s">
        <v>129</v>
      </c>
      <c r="G54" s="2" t="s">
        <v>129</v>
      </c>
      <c r="H54" s="2" t="s">
        <v>128</v>
      </c>
      <c r="I54" s="2" t="s">
        <v>128</v>
      </c>
      <c r="J54" s="2" t="s">
        <v>128</v>
      </c>
      <c r="K54" s="2" t="s">
        <v>128</v>
      </c>
      <c r="L54" s="2" t="s">
        <v>128</v>
      </c>
      <c r="M54" t="s">
        <v>128</v>
      </c>
      <c r="N54" t="s">
        <v>128</v>
      </c>
      <c r="O54" s="2" t="s">
        <v>128</v>
      </c>
      <c r="P54" s="2" t="s">
        <v>128</v>
      </c>
      <c r="Q54" s="2" t="s">
        <v>129</v>
      </c>
      <c r="R54" s="2" t="s">
        <v>129</v>
      </c>
      <c r="V54" t="s">
        <v>128</v>
      </c>
      <c r="W54">
        <f t="shared" si="0"/>
        <v>9</v>
      </c>
      <c r="X54" s="23">
        <f t="shared" si="1"/>
        <v>34.482758620689658</v>
      </c>
    </row>
    <row r="55" spans="1:24">
      <c r="A55" s="7">
        <v>44</v>
      </c>
      <c r="B55" s="7" t="s">
        <v>98</v>
      </c>
      <c r="C55" s="7" t="s">
        <v>99</v>
      </c>
      <c r="D55" s="8"/>
      <c r="E55" s="7" t="s">
        <v>128</v>
      </c>
      <c r="F55" s="2" t="s">
        <v>128</v>
      </c>
      <c r="G55" s="2" t="s">
        <v>128</v>
      </c>
      <c r="H55" s="2" t="s">
        <v>128</v>
      </c>
      <c r="I55" s="2" t="s">
        <v>129</v>
      </c>
      <c r="J55" s="2" t="s">
        <v>128</v>
      </c>
      <c r="K55" s="2" t="s">
        <v>128</v>
      </c>
      <c r="L55" s="2" t="s">
        <v>128</v>
      </c>
      <c r="M55" t="s">
        <v>129</v>
      </c>
      <c r="N55" t="s">
        <v>128</v>
      </c>
      <c r="O55" s="2" t="s">
        <v>129</v>
      </c>
      <c r="P55" s="2" t="s">
        <v>129</v>
      </c>
      <c r="Q55" s="2" t="s">
        <v>128</v>
      </c>
      <c r="R55" s="2" t="s">
        <v>128</v>
      </c>
      <c r="V55" t="s">
        <v>128</v>
      </c>
      <c r="W55">
        <f t="shared" si="0"/>
        <v>9</v>
      </c>
      <c r="X55" s="23">
        <f t="shared" si="1"/>
        <v>34.482758620689658</v>
      </c>
    </row>
    <row r="56" spans="1:24">
      <c r="A56" s="7">
        <v>45</v>
      </c>
      <c r="B56" s="7" t="s">
        <v>100</v>
      </c>
      <c r="C56" s="7" t="s">
        <v>101</v>
      </c>
      <c r="D56" s="8"/>
      <c r="E56" s="7" t="s">
        <v>128</v>
      </c>
      <c r="F56" s="2" t="s">
        <v>129</v>
      </c>
      <c r="G56" s="2" t="s">
        <v>128</v>
      </c>
      <c r="H56" s="2" t="s">
        <v>128</v>
      </c>
      <c r="I56" s="2" t="s">
        <v>128</v>
      </c>
      <c r="J56" s="2" t="s">
        <v>128</v>
      </c>
      <c r="K56" s="2" t="s">
        <v>128</v>
      </c>
      <c r="L56" s="2" t="s">
        <v>128</v>
      </c>
      <c r="M56" t="s">
        <v>128</v>
      </c>
      <c r="N56" t="s">
        <v>129</v>
      </c>
      <c r="O56" s="2" t="s">
        <v>129</v>
      </c>
      <c r="P56" s="2" t="s">
        <v>128</v>
      </c>
      <c r="Q56" s="2" t="s">
        <v>129</v>
      </c>
      <c r="R56" s="2" t="s">
        <v>129</v>
      </c>
      <c r="V56" t="s">
        <v>128</v>
      </c>
      <c r="W56">
        <f t="shared" si="0"/>
        <v>8</v>
      </c>
      <c r="X56" s="23">
        <f t="shared" si="1"/>
        <v>31.03448275862069</v>
      </c>
    </row>
    <row r="57" spans="1:24">
      <c r="A57" s="7">
        <v>46</v>
      </c>
      <c r="B57" s="7" t="s">
        <v>102</v>
      </c>
      <c r="C57" s="7" t="s">
        <v>103</v>
      </c>
      <c r="D57" s="8"/>
      <c r="E57" s="7" t="s">
        <v>128</v>
      </c>
      <c r="F57" s="2" t="s">
        <v>128</v>
      </c>
      <c r="G57" s="2" t="s">
        <v>128</v>
      </c>
      <c r="H57" s="2" t="s">
        <v>128</v>
      </c>
      <c r="I57" s="2" t="s">
        <v>128</v>
      </c>
      <c r="J57" s="2" t="s">
        <v>128</v>
      </c>
      <c r="K57" s="2" t="s">
        <v>128</v>
      </c>
      <c r="L57" s="2" t="s">
        <v>128</v>
      </c>
      <c r="M57" t="s">
        <v>128</v>
      </c>
      <c r="N57" t="s">
        <v>129</v>
      </c>
      <c r="O57" s="2" t="s">
        <v>128</v>
      </c>
      <c r="P57" s="2" t="s">
        <v>129</v>
      </c>
      <c r="Q57" s="2" t="s">
        <v>128</v>
      </c>
      <c r="R57" s="2" t="s">
        <v>129</v>
      </c>
      <c r="V57" t="s">
        <v>128</v>
      </c>
      <c r="W57">
        <f t="shared" si="0"/>
        <v>10</v>
      </c>
      <c r="X57" s="23">
        <f t="shared" si="1"/>
        <v>37.931034482758619</v>
      </c>
    </row>
    <row r="58" spans="1:24">
      <c r="A58" s="7">
        <v>47</v>
      </c>
      <c r="B58" s="7" t="s">
        <v>104</v>
      </c>
      <c r="C58" s="7" t="s">
        <v>105</v>
      </c>
      <c r="D58" s="8"/>
      <c r="E58" s="7" t="s">
        <v>128</v>
      </c>
      <c r="F58" s="2" t="s">
        <v>128</v>
      </c>
      <c r="G58" s="2" t="s">
        <v>128</v>
      </c>
      <c r="H58" s="2" t="s">
        <v>129</v>
      </c>
      <c r="I58" s="2" t="s">
        <v>128</v>
      </c>
      <c r="J58" s="2" t="s">
        <v>128</v>
      </c>
      <c r="K58" s="2" t="s">
        <v>129</v>
      </c>
      <c r="L58" s="2" t="s">
        <v>128</v>
      </c>
      <c r="M58" t="s">
        <v>128</v>
      </c>
      <c r="N58" t="s">
        <v>128</v>
      </c>
      <c r="O58" s="2" t="s">
        <v>128</v>
      </c>
      <c r="P58" s="2" t="s">
        <v>128</v>
      </c>
      <c r="Q58" s="2" t="s">
        <v>129</v>
      </c>
      <c r="R58" s="2" t="s">
        <v>129</v>
      </c>
      <c r="V58" t="s">
        <v>128</v>
      </c>
      <c r="W58">
        <f t="shared" si="0"/>
        <v>9</v>
      </c>
      <c r="X58" s="23">
        <f t="shared" si="1"/>
        <v>34.482758620689658</v>
      </c>
    </row>
    <row r="59" spans="1:24">
      <c r="A59" s="7">
        <v>48</v>
      </c>
      <c r="B59" s="7" t="s">
        <v>106</v>
      </c>
      <c r="C59" s="7" t="s">
        <v>107</v>
      </c>
      <c r="D59" s="8"/>
      <c r="E59" s="7" t="s">
        <v>129</v>
      </c>
      <c r="F59" s="2" t="s">
        <v>128</v>
      </c>
      <c r="G59" s="2" t="s">
        <v>128</v>
      </c>
      <c r="H59" s="2" t="s">
        <v>128</v>
      </c>
      <c r="I59" s="2" t="s">
        <v>128</v>
      </c>
      <c r="J59" s="2" t="s">
        <v>128</v>
      </c>
      <c r="K59" s="2" t="s">
        <v>128</v>
      </c>
      <c r="L59" s="2" t="s">
        <v>128</v>
      </c>
      <c r="M59" t="s">
        <v>128</v>
      </c>
      <c r="N59" t="s">
        <v>128</v>
      </c>
      <c r="O59" s="2" t="s">
        <v>129</v>
      </c>
      <c r="P59" s="2" t="s">
        <v>128</v>
      </c>
      <c r="Q59" s="2" t="s">
        <v>129</v>
      </c>
      <c r="R59" s="2" t="s">
        <v>129</v>
      </c>
      <c r="V59" t="s">
        <v>128</v>
      </c>
      <c r="W59">
        <f t="shared" si="0"/>
        <v>10</v>
      </c>
      <c r="X59" s="23">
        <f t="shared" si="1"/>
        <v>34.482758620689658</v>
      </c>
    </row>
    <row r="60" spans="1:24">
      <c r="A60" s="7">
        <v>49</v>
      </c>
      <c r="B60" s="7" t="s">
        <v>108</v>
      </c>
      <c r="C60" s="7" t="s">
        <v>109</v>
      </c>
      <c r="D60" s="8"/>
      <c r="E60" s="7" t="s">
        <v>128</v>
      </c>
      <c r="F60" s="2" t="s">
        <v>128</v>
      </c>
      <c r="G60" s="2" t="s">
        <v>128</v>
      </c>
      <c r="H60" s="2" t="s">
        <v>128</v>
      </c>
      <c r="I60" s="2" t="s">
        <v>128</v>
      </c>
      <c r="J60" s="2" t="s">
        <v>128</v>
      </c>
      <c r="K60" s="2" t="s">
        <v>128</v>
      </c>
      <c r="L60" s="2" t="s">
        <v>128</v>
      </c>
      <c r="M60" t="s">
        <v>128</v>
      </c>
      <c r="N60" t="s">
        <v>128</v>
      </c>
      <c r="O60" s="2" t="s">
        <v>128</v>
      </c>
      <c r="P60" s="2" t="s">
        <v>128</v>
      </c>
      <c r="Q60" s="2" t="s">
        <v>128</v>
      </c>
      <c r="R60" s="2" t="s">
        <v>128</v>
      </c>
      <c r="V60" t="s">
        <v>128</v>
      </c>
      <c r="W60">
        <f t="shared" si="0"/>
        <v>13</v>
      </c>
      <c r="X60" s="23">
        <f t="shared" si="1"/>
        <v>48.275862068965516</v>
      </c>
    </row>
    <row r="61" spans="1:24">
      <c r="A61" s="7">
        <v>50</v>
      </c>
      <c r="B61" s="7" t="s">
        <v>110</v>
      </c>
      <c r="C61" s="7" t="s">
        <v>111</v>
      </c>
      <c r="D61" s="8"/>
      <c r="E61" s="7" t="s">
        <v>128</v>
      </c>
      <c r="F61" s="2" t="s">
        <v>128</v>
      </c>
      <c r="G61" s="2" t="s">
        <v>128</v>
      </c>
      <c r="H61" s="2" t="s">
        <v>128</v>
      </c>
      <c r="I61" s="2" t="s">
        <v>128</v>
      </c>
      <c r="J61" s="2" t="s">
        <v>129</v>
      </c>
      <c r="K61" s="2" t="s">
        <v>129</v>
      </c>
      <c r="L61" s="2" t="s">
        <v>129</v>
      </c>
      <c r="M61" t="s">
        <v>128</v>
      </c>
      <c r="N61" t="s">
        <v>129</v>
      </c>
      <c r="O61" s="2" t="s">
        <v>128</v>
      </c>
      <c r="P61" s="2" t="s">
        <v>128</v>
      </c>
      <c r="Q61" s="2" t="s">
        <v>128</v>
      </c>
      <c r="R61" s="2" t="s">
        <v>129</v>
      </c>
      <c r="V61" t="s">
        <v>128</v>
      </c>
      <c r="W61">
        <f t="shared" si="0"/>
        <v>8</v>
      </c>
      <c r="X61" s="23">
        <f t="shared" si="1"/>
        <v>31.03448275862069</v>
      </c>
    </row>
    <row r="62" spans="1:24">
      <c r="A62" s="7">
        <v>51</v>
      </c>
      <c r="B62" s="7" t="s">
        <v>112</v>
      </c>
      <c r="C62" s="7" t="s">
        <v>113</v>
      </c>
      <c r="D62" s="8"/>
      <c r="E62" s="7" t="s">
        <v>129</v>
      </c>
      <c r="F62" s="2" t="s">
        <v>128</v>
      </c>
      <c r="G62" s="2" t="s">
        <v>128</v>
      </c>
      <c r="H62" s="2" t="s">
        <v>128</v>
      </c>
      <c r="I62" s="2" t="s">
        <v>129</v>
      </c>
      <c r="J62" s="2" t="s">
        <v>128</v>
      </c>
      <c r="K62" s="2" t="s">
        <v>128</v>
      </c>
      <c r="L62" s="2" t="s">
        <v>128</v>
      </c>
      <c r="M62" t="s">
        <v>128</v>
      </c>
      <c r="N62" t="s">
        <v>128</v>
      </c>
      <c r="O62" s="2" t="s">
        <v>129</v>
      </c>
      <c r="P62" s="2" t="s">
        <v>129</v>
      </c>
      <c r="Q62" s="2" t="s">
        <v>129</v>
      </c>
      <c r="R62" s="2" t="s">
        <v>128</v>
      </c>
      <c r="V62" t="s">
        <v>128</v>
      </c>
      <c r="W62">
        <f t="shared" si="0"/>
        <v>9</v>
      </c>
      <c r="X62" s="23">
        <f t="shared" si="1"/>
        <v>31.03448275862069</v>
      </c>
    </row>
    <row r="63" spans="1:24">
      <c r="A63" s="7">
        <v>52</v>
      </c>
      <c r="B63" s="7" t="s">
        <v>114</v>
      </c>
      <c r="C63" s="7" t="s">
        <v>115</v>
      </c>
      <c r="D63" s="8"/>
      <c r="E63" s="7" t="s">
        <v>128</v>
      </c>
      <c r="F63" s="2" t="s">
        <v>128</v>
      </c>
      <c r="G63" s="2" t="s">
        <v>128</v>
      </c>
      <c r="H63" s="2" t="s">
        <v>128</v>
      </c>
      <c r="I63" s="2" t="s">
        <v>128</v>
      </c>
      <c r="J63" s="2" t="s">
        <v>128</v>
      </c>
      <c r="K63" s="2" t="s">
        <v>128</v>
      </c>
      <c r="L63" s="2" t="s">
        <v>128</v>
      </c>
      <c r="M63" t="s">
        <v>128</v>
      </c>
      <c r="N63" t="s">
        <v>128</v>
      </c>
      <c r="O63" s="2" t="s">
        <v>129</v>
      </c>
      <c r="P63" s="2" t="s">
        <v>128</v>
      </c>
      <c r="Q63" s="2" t="s">
        <v>129</v>
      </c>
      <c r="R63" s="2" t="s">
        <v>128</v>
      </c>
      <c r="V63" t="s">
        <v>128</v>
      </c>
      <c r="W63">
        <f t="shared" si="0"/>
        <v>11</v>
      </c>
      <c r="X63" s="23">
        <f t="shared" si="1"/>
        <v>41.379310344827587</v>
      </c>
    </row>
    <row r="64" spans="1:24">
      <c r="A64" s="7">
        <v>53</v>
      </c>
      <c r="B64" s="7" t="s">
        <v>116</v>
      </c>
      <c r="C64" s="7" t="s">
        <v>117</v>
      </c>
      <c r="D64" s="8"/>
      <c r="E64" s="7" t="s">
        <v>129</v>
      </c>
      <c r="F64" s="2" t="s">
        <v>128</v>
      </c>
      <c r="G64" s="2" t="s">
        <v>128</v>
      </c>
      <c r="H64" s="2" t="s">
        <v>129</v>
      </c>
      <c r="I64" s="2" t="s">
        <v>128</v>
      </c>
      <c r="J64" s="2" t="s">
        <v>128</v>
      </c>
      <c r="K64" s="2" t="s">
        <v>128</v>
      </c>
      <c r="L64" s="2" t="s">
        <v>128</v>
      </c>
      <c r="M64" t="s">
        <v>128</v>
      </c>
      <c r="N64" t="s">
        <v>128</v>
      </c>
      <c r="O64" s="2" t="s">
        <v>128</v>
      </c>
      <c r="P64" s="2" t="s">
        <v>129</v>
      </c>
      <c r="Q64" s="2" t="s">
        <v>129</v>
      </c>
      <c r="R64" s="2" t="s">
        <v>128</v>
      </c>
      <c r="V64" t="s">
        <v>128</v>
      </c>
      <c r="W64">
        <f t="shared" si="0"/>
        <v>10</v>
      </c>
      <c r="X64" s="23">
        <f t="shared" si="1"/>
        <v>34.482758620689658</v>
      </c>
    </row>
  </sheetData>
  <mergeCells count="2">
    <mergeCell ref="A4:D4"/>
    <mergeCell ref="A9:H9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7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R52" sqref="R52"/>
    </sheetView>
  </sheetViews>
  <sheetFormatPr baseColWidth="10" defaultRowHeight="15"/>
  <cols>
    <col min="1" max="1" width="3" style="2" bestFit="1" customWidth="1"/>
    <col min="2" max="2" width="13.42578125" style="2" customWidth="1"/>
    <col min="3" max="3" width="41.42578125" style="2" hidden="1" customWidth="1"/>
    <col min="4" max="4" width="5.7109375" style="11" bestFit="1" customWidth="1"/>
    <col min="5" max="5" width="5.7109375" style="2" bestFit="1" customWidth="1"/>
    <col min="6" max="6" width="5.85546875" style="2" bestFit="1" customWidth="1"/>
    <col min="7" max="7" width="5.85546875" style="2" customWidth="1"/>
    <col min="8" max="13" width="5.7109375" style="2" customWidth="1"/>
    <col min="14" max="16" width="5.5703125" style="2" customWidth="1"/>
    <col min="17" max="17" width="3.7109375" bestFit="1" customWidth="1"/>
  </cols>
  <sheetData>
    <row r="1" spans="1:17">
      <c r="B1" s="12" t="s">
        <v>119</v>
      </c>
    </row>
    <row r="2" spans="1:17" ht="132.75">
      <c r="A2" s="6" t="s">
        <v>10</v>
      </c>
      <c r="B2" s="6" t="s">
        <v>2</v>
      </c>
      <c r="C2" s="6" t="s">
        <v>11</v>
      </c>
      <c r="D2" s="14" t="s">
        <v>131</v>
      </c>
      <c r="E2" s="14" t="s">
        <v>132</v>
      </c>
      <c r="F2" s="14" t="s">
        <v>133</v>
      </c>
      <c r="G2" s="14" t="s">
        <v>138</v>
      </c>
      <c r="H2" s="16" t="s">
        <v>121</v>
      </c>
      <c r="I2" s="16" t="s">
        <v>122</v>
      </c>
      <c r="J2" s="16" t="s">
        <v>123</v>
      </c>
      <c r="K2" s="16" t="s">
        <v>124</v>
      </c>
      <c r="L2" s="16" t="s">
        <v>125</v>
      </c>
      <c r="M2" s="16" t="s">
        <v>139</v>
      </c>
      <c r="N2" s="16" t="s">
        <v>120</v>
      </c>
      <c r="O2" s="16" t="s">
        <v>134</v>
      </c>
      <c r="P2" s="16" t="s">
        <v>136</v>
      </c>
      <c r="Q2" s="16" t="s">
        <v>135</v>
      </c>
    </row>
    <row r="3" spans="1:17">
      <c r="A3" s="7">
        <v>1</v>
      </c>
      <c r="B3" s="7" t="s">
        <v>12</v>
      </c>
      <c r="C3" s="7" t="s">
        <v>13</v>
      </c>
      <c r="D3" s="28">
        <v>15.5</v>
      </c>
      <c r="E3" s="9">
        <v>13</v>
      </c>
      <c r="F3" s="15">
        <v>12.75</v>
      </c>
      <c r="G3" s="15">
        <v>10</v>
      </c>
      <c r="H3" s="25">
        <v>19</v>
      </c>
      <c r="I3" s="25">
        <v>19</v>
      </c>
      <c r="J3" s="25">
        <v>14</v>
      </c>
      <c r="K3" s="25">
        <v>12</v>
      </c>
      <c r="L3" s="25">
        <v>19</v>
      </c>
      <c r="M3" s="15">
        <v>13</v>
      </c>
      <c r="N3" s="26">
        <v>20</v>
      </c>
      <c r="O3" s="27">
        <v>18</v>
      </c>
      <c r="P3" s="26">
        <f>AVERAGE(H3:O3)</f>
        <v>16.75</v>
      </c>
      <c r="Q3" s="32">
        <f>0.25*D3+0.2*E3+0.25*F3+0.2*G3+0.1*P3</f>
        <v>13.3375</v>
      </c>
    </row>
    <row r="4" spans="1:17">
      <c r="A4" s="7">
        <v>2</v>
      </c>
      <c r="B4" s="7" t="s">
        <v>14</v>
      </c>
      <c r="C4" s="7" t="s">
        <v>15</v>
      </c>
      <c r="D4" s="28">
        <v>15.5</v>
      </c>
      <c r="E4" s="9">
        <v>12.5</v>
      </c>
      <c r="F4" s="15">
        <v>17.5</v>
      </c>
      <c r="G4" s="15">
        <v>15.5</v>
      </c>
      <c r="H4" s="25">
        <v>20</v>
      </c>
      <c r="I4" s="25">
        <v>20</v>
      </c>
      <c r="J4" s="25">
        <v>17</v>
      </c>
      <c r="K4" s="25">
        <v>20</v>
      </c>
      <c r="L4" s="25">
        <v>20</v>
      </c>
      <c r="M4" s="15">
        <v>20</v>
      </c>
      <c r="N4" s="26">
        <v>19</v>
      </c>
      <c r="O4" s="27">
        <v>18</v>
      </c>
      <c r="P4" s="26">
        <f t="shared" ref="P4:P55" si="0">AVERAGE(H4:O4)</f>
        <v>19.25</v>
      </c>
      <c r="Q4" s="32">
        <f t="shared" ref="Q4:Q55" si="1">0.25*D4+0.2*E4+0.25*F4+0.2*G4+0.1*P4</f>
        <v>15.775</v>
      </c>
    </row>
    <row r="5" spans="1:17">
      <c r="A5" s="7">
        <v>3</v>
      </c>
      <c r="B5" s="7" t="s">
        <v>16</v>
      </c>
      <c r="C5" s="7" t="s">
        <v>17</v>
      </c>
      <c r="D5" s="28">
        <v>10.5</v>
      </c>
      <c r="E5" s="9">
        <v>11.5</v>
      </c>
      <c r="F5" s="15">
        <v>12.5</v>
      </c>
      <c r="G5" s="15">
        <v>8</v>
      </c>
      <c r="H5" s="25">
        <v>19</v>
      </c>
      <c r="I5" s="25">
        <v>20</v>
      </c>
      <c r="J5" s="25">
        <v>14</v>
      </c>
      <c r="K5" s="25">
        <v>12</v>
      </c>
      <c r="L5" s="25">
        <v>19</v>
      </c>
      <c r="M5" s="15">
        <v>20</v>
      </c>
      <c r="N5" s="26">
        <v>20</v>
      </c>
      <c r="O5" s="27">
        <v>18</v>
      </c>
      <c r="P5" s="26">
        <f t="shared" si="0"/>
        <v>17.75</v>
      </c>
      <c r="Q5" s="32">
        <f t="shared" si="1"/>
        <v>11.425000000000001</v>
      </c>
    </row>
    <row r="6" spans="1:17">
      <c r="A6" s="7">
        <v>4</v>
      </c>
      <c r="B6" s="7" t="s">
        <v>18</v>
      </c>
      <c r="C6" s="7" t="s">
        <v>19</v>
      </c>
      <c r="D6" s="28">
        <v>13</v>
      </c>
      <c r="E6" s="9">
        <v>11.75</v>
      </c>
      <c r="F6" s="15">
        <v>16</v>
      </c>
      <c r="G6" s="15">
        <v>12</v>
      </c>
      <c r="H6" s="25">
        <v>19</v>
      </c>
      <c r="I6" s="25">
        <v>20</v>
      </c>
      <c r="J6" s="25">
        <v>20</v>
      </c>
      <c r="K6" s="25">
        <v>16</v>
      </c>
      <c r="L6" s="25">
        <v>20</v>
      </c>
      <c r="M6" s="15">
        <v>20</v>
      </c>
      <c r="N6" s="26">
        <v>20</v>
      </c>
      <c r="O6" s="27">
        <v>17</v>
      </c>
      <c r="P6" s="26">
        <f t="shared" si="0"/>
        <v>19</v>
      </c>
      <c r="Q6" s="32">
        <f t="shared" si="1"/>
        <v>13.9</v>
      </c>
    </row>
    <row r="7" spans="1:17">
      <c r="A7" s="7">
        <v>5</v>
      </c>
      <c r="B7" s="7" t="s">
        <v>20</v>
      </c>
      <c r="C7" s="7" t="s">
        <v>21</v>
      </c>
      <c r="D7" s="17">
        <v>10</v>
      </c>
      <c r="E7" s="9">
        <v>15.25</v>
      </c>
      <c r="F7" s="15">
        <v>12.25</v>
      </c>
      <c r="G7" s="15">
        <v>10.5</v>
      </c>
      <c r="H7" s="25">
        <v>0</v>
      </c>
      <c r="I7" s="25">
        <v>19</v>
      </c>
      <c r="J7" s="25">
        <v>18</v>
      </c>
      <c r="K7" s="25">
        <v>16</v>
      </c>
      <c r="L7" s="25">
        <v>19</v>
      </c>
      <c r="M7" s="15">
        <v>20</v>
      </c>
      <c r="N7" s="26">
        <v>20</v>
      </c>
      <c r="O7" s="27">
        <v>15</v>
      </c>
      <c r="P7" s="26">
        <f t="shared" si="0"/>
        <v>15.875</v>
      </c>
      <c r="Q7" s="32">
        <f t="shared" si="1"/>
        <v>12.3</v>
      </c>
    </row>
    <row r="8" spans="1:17">
      <c r="A8" s="7">
        <v>6</v>
      </c>
      <c r="B8" s="7" t="s">
        <v>22</v>
      </c>
      <c r="C8" s="7" t="s">
        <v>23</v>
      </c>
      <c r="D8" s="28">
        <v>15</v>
      </c>
      <c r="E8" s="9">
        <v>11.25</v>
      </c>
      <c r="F8" s="15">
        <v>16</v>
      </c>
      <c r="G8" s="15">
        <v>13</v>
      </c>
      <c r="H8" s="25">
        <v>20</v>
      </c>
      <c r="I8" s="25">
        <v>19</v>
      </c>
      <c r="J8" s="25">
        <v>20</v>
      </c>
      <c r="K8" s="25">
        <v>16</v>
      </c>
      <c r="L8" s="25">
        <v>19</v>
      </c>
      <c r="M8" s="15">
        <v>0</v>
      </c>
      <c r="N8" s="26">
        <v>20</v>
      </c>
      <c r="O8" s="27">
        <v>17</v>
      </c>
      <c r="P8" s="26">
        <f t="shared" si="0"/>
        <v>16.375</v>
      </c>
      <c r="Q8" s="32">
        <f t="shared" si="1"/>
        <v>14.237500000000001</v>
      </c>
    </row>
    <row r="9" spans="1:17" s="2" customFormat="1">
      <c r="A9" s="7">
        <v>7</v>
      </c>
      <c r="B9" s="7" t="s">
        <v>24</v>
      </c>
      <c r="C9" s="7" t="s">
        <v>25</v>
      </c>
      <c r="D9" s="28">
        <v>14.5</v>
      </c>
      <c r="E9" s="9">
        <v>10.25</v>
      </c>
      <c r="F9" s="15">
        <v>14</v>
      </c>
      <c r="G9" s="15">
        <v>14</v>
      </c>
      <c r="H9" s="25">
        <v>20</v>
      </c>
      <c r="I9" s="25">
        <v>19</v>
      </c>
      <c r="J9" s="25">
        <v>18</v>
      </c>
      <c r="K9" s="25">
        <v>15</v>
      </c>
      <c r="L9" s="25">
        <v>20</v>
      </c>
      <c r="M9" s="15">
        <v>20</v>
      </c>
      <c r="N9" s="26">
        <v>20</v>
      </c>
      <c r="O9" s="26">
        <v>18</v>
      </c>
      <c r="P9" s="26">
        <f t="shared" si="0"/>
        <v>18.75</v>
      </c>
      <c r="Q9" s="32">
        <f t="shared" si="1"/>
        <v>13.850000000000001</v>
      </c>
    </row>
    <row r="10" spans="1:17" s="2" customFormat="1">
      <c r="A10" s="7">
        <v>8</v>
      </c>
      <c r="B10" s="7" t="s">
        <v>26</v>
      </c>
      <c r="C10" s="7" t="s">
        <v>27</v>
      </c>
      <c r="D10" s="28">
        <v>14</v>
      </c>
      <c r="E10" s="9">
        <v>12.75</v>
      </c>
      <c r="F10" s="15">
        <v>15</v>
      </c>
      <c r="G10" s="15">
        <v>18</v>
      </c>
      <c r="H10" s="25">
        <v>20</v>
      </c>
      <c r="I10" s="25">
        <v>16</v>
      </c>
      <c r="J10" s="25">
        <v>15</v>
      </c>
      <c r="K10" s="25">
        <v>17</v>
      </c>
      <c r="L10" s="25">
        <v>19</v>
      </c>
      <c r="M10" s="15">
        <v>20</v>
      </c>
      <c r="N10" s="26">
        <v>19</v>
      </c>
      <c r="O10" s="26">
        <v>0</v>
      </c>
      <c r="P10" s="26">
        <f t="shared" si="0"/>
        <v>15.75</v>
      </c>
      <c r="Q10" s="32">
        <f t="shared" si="1"/>
        <v>14.975000000000001</v>
      </c>
    </row>
    <row r="11" spans="1:17" s="2" customFormat="1">
      <c r="A11" s="7">
        <v>9</v>
      </c>
      <c r="B11" s="7" t="s">
        <v>28</v>
      </c>
      <c r="C11" s="7" t="s">
        <v>29</v>
      </c>
      <c r="D11" s="17">
        <v>16</v>
      </c>
      <c r="E11" s="9">
        <v>4.75</v>
      </c>
      <c r="F11" s="15">
        <v>10.25</v>
      </c>
      <c r="G11" s="15">
        <v>13.5</v>
      </c>
      <c r="H11" s="25">
        <v>19</v>
      </c>
      <c r="I11" s="25">
        <v>16</v>
      </c>
      <c r="J11" s="25">
        <v>19</v>
      </c>
      <c r="K11" s="25">
        <v>10</v>
      </c>
      <c r="L11" s="25">
        <v>0</v>
      </c>
      <c r="M11" s="15">
        <v>14</v>
      </c>
      <c r="N11" s="26">
        <v>0</v>
      </c>
      <c r="O11" s="26">
        <v>17</v>
      </c>
      <c r="P11" s="26">
        <f t="shared" si="0"/>
        <v>11.875</v>
      </c>
      <c r="Q11" s="32">
        <f t="shared" si="1"/>
        <v>11.4</v>
      </c>
    </row>
    <row r="12" spans="1:17" s="2" customFormat="1">
      <c r="A12" s="7">
        <v>10</v>
      </c>
      <c r="B12" s="7" t="s">
        <v>30</v>
      </c>
      <c r="C12" s="7" t="s">
        <v>31</v>
      </c>
      <c r="D12" s="28">
        <v>10</v>
      </c>
      <c r="E12" s="9">
        <v>10.75</v>
      </c>
      <c r="F12" s="29">
        <v>13</v>
      </c>
      <c r="G12" s="15">
        <v>5</v>
      </c>
      <c r="H12" s="25">
        <v>20</v>
      </c>
      <c r="I12" s="25">
        <v>19</v>
      </c>
      <c r="J12" s="25">
        <v>20</v>
      </c>
      <c r="K12" s="25">
        <v>12</v>
      </c>
      <c r="L12" s="25">
        <v>20</v>
      </c>
      <c r="M12" s="15">
        <v>15</v>
      </c>
      <c r="N12" s="26">
        <v>0</v>
      </c>
      <c r="O12" s="26">
        <v>15</v>
      </c>
      <c r="P12" s="26">
        <f t="shared" si="0"/>
        <v>15.125</v>
      </c>
      <c r="Q12" s="32">
        <f t="shared" si="1"/>
        <v>10.412500000000001</v>
      </c>
    </row>
    <row r="13" spans="1:17" s="2" customFormat="1">
      <c r="A13" s="7">
        <v>11</v>
      </c>
      <c r="B13" s="7" t="s">
        <v>32</v>
      </c>
      <c r="C13" s="7" t="s">
        <v>33</v>
      </c>
      <c r="D13" s="28">
        <v>18.5</v>
      </c>
      <c r="E13" s="9">
        <v>11</v>
      </c>
      <c r="F13" s="15">
        <v>17.5</v>
      </c>
      <c r="G13" s="15">
        <v>13</v>
      </c>
      <c r="H13" s="25">
        <v>20</v>
      </c>
      <c r="I13" s="25">
        <v>19</v>
      </c>
      <c r="J13" s="25">
        <v>18</v>
      </c>
      <c r="K13" s="25">
        <v>15</v>
      </c>
      <c r="L13" s="25">
        <v>20</v>
      </c>
      <c r="M13" s="15">
        <v>20</v>
      </c>
      <c r="N13" s="26">
        <v>20</v>
      </c>
      <c r="O13" s="26">
        <v>0</v>
      </c>
      <c r="P13" s="26">
        <f t="shared" si="0"/>
        <v>16.5</v>
      </c>
      <c r="Q13" s="32">
        <f t="shared" si="1"/>
        <v>15.45</v>
      </c>
    </row>
    <row r="14" spans="1:17" s="2" customFormat="1">
      <c r="A14" s="7">
        <v>12</v>
      </c>
      <c r="B14" s="7" t="s">
        <v>34</v>
      </c>
      <c r="C14" s="7" t="s">
        <v>35</v>
      </c>
      <c r="D14" s="28">
        <v>14</v>
      </c>
      <c r="E14" s="9">
        <v>13.75</v>
      </c>
      <c r="F14" s="15">
        <v>12.75</v>
      </c>
      <c r="G14" s="15">
        <v>9.5</v>
      </c>
      <c r="H14" s="25">
        <v>20</v>
      </c>
      <c r="I14" s="25">
        <v>0</v>
      </c>
      <c r="J14" s="25">
        <v>20</v>
      </c>
      <c r="K14" s="25">
        <v>0</v>
      </c>
      <c r="L14" s="25">
        <v>20</v>
      </c>
      <c r="M14" s="15">
        <v>0</v>
      </c>
      <c r="N14" s="26">
        <v>20</v>
      </c>
      <c r="O14" s="26">
        <v>15</v>
      </c>
      <c r="P14" s="26">
        <f t="shared" si="0"/>
        <v>11.875</v>
      </c>
      <c r="Q14" s="32">
        <f t="shared" si="1"/>
        <v>12.525</v>
      </c>
    </row>
    <row r="15" spans="1:17" s="2" customFormat="1">
      <c r="A15" s="7">
        <v>13</v>
      </c>
      <c r="B15" s="7" t="s">
        <v>36</v>
      </c>
      <c r="C15" s="7" t="s">
        <v>37</v>
      </c>
      <c r="D15" s="28">
        <v>14</v>
      </c>
      <c r="E15" s="17">
        <v>11.5</v>
      </c>
      <c r="F15" s="15">
        <v>18</v>
      </c>
      <c r="G15" s="15">
        <v>7.5</v>
      </c>
      <c r="H15" s="25">
        <v>0</v>
      </c>
      <c r="I15" s="25">
        <v>20</v>
      </c>
      <c r="J15" s="25">
        <v>20</v>
      </c>
      <c r="K15" s="25">
        <v>10</v>
      </c>
      <c r="L15" s="25">
        <v>19</v>
      </c>
      <c r="M15" s="15">
        <v>0</v>
      </c>
      <c r="N15" s="26">
        <v>19</v>
      </c>
      <c r="O15" s="26">
        <v>0</v>
      </c>
      <c r="P15" s="26">
        <f t="shared" si="0"/>
        <v>11</v>
      </c>
      <c r="Q15" s="32">
        <f t="shared" si="1"/>
        <v>12.9</v>
      </c>
    </row>
    <row r="16" spans="1:17" s="2" customFormat="1">
      <c r="A16" s="7">
        <v>14</v>
      </c>
      <c r="B16" s="7" t="s">
        <v>38</v>
      </c>
      <c r="C16" s="7" t="s">
        <v>39</v>
      </c>
      <c r="D16" s="28">
        <v>13</v>
      </c>
      <c r="E16" s="9">
        <v>13</v>
      </c>
      <c r="F16" s="15">
        <v>13.75</v>
      </c>
      <c r="G16" s="15">
        <v>11</v>
      </c>
      <c r="H16" s="25">
        <v>0</v>
      </c>
      <c r="I16" s="25">
        <v>15</v>
      </c>
      <c r="J16" s="25">
        <v>20</v>
      </c>
      <c r="K16" s="25">
        <v>17</v>
      </c>
      <c r="L16" s="25">
        <v>19</v>
      </c>
      <c r="M16" s="15">
        <v>0</v>
      </c>
      <c r="N16" s="26">
        <v>0</v>
      </c>
      <c r="O16" s="26">
        <v>17</v>
      </c>
      <c r="P16" s="26">
        <f t="shared" si="0"/>
        <v>11</v>
      </c>
      <c r="Q16" s="32">
        <f t="shared" si="1"/>
        <v>12.5875</v>
      </c>
    </row>
    <row r="17" spans="1:17" s="2" customFormat="1">
      <c r="A17" s="7">
        <v>15</v>
      </c>
      <c r="B17" s="7" t="s">
        <v>40</v>
      </c>
      <c r="C17" s="7" t="s">
        <v>41</v>
      </c>
      <c r="D17" s="28">
        <v>16</v>
      </c>
      <c r="E17" s="9">
        <v>11.75</v>
      </c>
      <c r="F17" s="15">
        <v>15</v>
      </c>
      <c r="G17" s="15">
        <v>0</v>
      </c>
      <c r="H17" s="25">
        <v>0</v>
      </c>
      <c r="I17" s="25">
        <v>19</v>
      </c>
      <c r="J17" s="25">
        <v>20</v>
      </c>
      <c r="K17" s="25">
        <v>10</v>
      </c>
      <c r="L17" s="25">
        <v>20</v>
      </c>
      <c r="M17" s="15">
        <v>12.5</v>
      </c>
      <c r="N17" s="26">
        <v>20</v>
      </c>
      <c r="O17" s="26">
        <v>15</v>
      </c>
      <c r="P17" s="26">
        <f t="shared" si="0"/>
        <v>14.5625</v>
      </c>
      <c r="Q17" s="32">
        <f t="shared" si="1"/>
        <v>11.55625</v>
      </c>
    </row>
    <row r="18" spans="1:17" s="2" customFormat="1">
      <c r="A18" s="7">
        <v>16</v>
      </c>
      <c r="B18" s="7" t="s">
        <v>42</v>
      </c>
      <c r="C18" s="7" t="s">
        <v>43</v>
      </c>
      <c r="D18" s="28">
        <v>10.5</v>
      </c>
      <c r="E18" s="9">
        <v>9.75</v>
      </c>
      <c r="F18" s="15">
        <v>11</v>
      </c>
      <c r="G18" s="15">
        <v>18.5</v>
      </c>
      <c r="H18" s="25">
        <v>19</v>
      </c>
      <c r="I18" s="25">
        <v>16</v>
      </c>
      <c r="J18" s="25">
        <v>19</v>
      </c>
      <c r="K18" s="25">
        <v>0</v>
      </c>
      <c r="L18" s="25">
        <v>19</v>
      </c>
      <c r="M18" s="15">
        <v>0</v>
      </c>
      <c r="N18" s="26">
        <v>0</v>
      </c>
      <c r="O18" s="26">
        <v>19</v>
      </c>
      <c r="P18" s="26">
        <f t="shared" si="0"/>
        <v>11.5</v>
      </c>
      <c r="Q18" s="32">
        <f t="shared" si="1"/>
        <v>12.175000000000001</v>
      </c>
    </row>
    <row r="19" spans="1:17" s="2" customFormat="1">
      <c r="A19" s="7">
        <v>17</v>
      </c>
      <c r="B19" s="7" t="s">
        <v>44</v>
      </c>
      <c r="C19" s="7" t="s">
        <v>45</v>
      </c>
      <c r="D19" s="28">
        <v>8.5</v>
      </c>
      <c r="E19" s="9">
        <v>12.5</v>
      </c>
      <c r="F19" s="15">
        <v>15</v>
      </c>
      <c r="G19" s="15">
        <v>6</v>
      </c>
      <c r="H19" s="25">
        <v>20</v>
      </c>
      <c r="I19" s="25">
        <v>18</v>
      </c>
      <c r="J19" s="25">
        <v>20</v>
      </c>
      <c r="K19" s="25">
        <v>16</v>
      </c>
      <c r="L19" s="25">
        <v>19</v>
      </c>
      <c r="M19" s="15">
        <v>13</v>
      </c>
      <c r="N19" s="26">
        <v>20</v>
      </c>
      <c r="O19" s="26">
        <v>17</v>
      </c>
      <c r="P19" s="26">
        <f t="shared" si="0"/>
        <v>17.875</v>
      </c>
      <c r="Q19" s="32">
        <f t="shared" si="1"/>
        <v>11.362499999999999</v>
      </c>
    </row>
    <row r="20" spans="1:17" s="2" customFormat="1">
      <c r="A20" s="7">
        <v>18</v>
      </c>
      <c r="B20" s="7" t="s">
        <v>46</v>
      </c>
      <c r="C20" s="7" t="s">
        <v>47</v>
      </c>
      <c r="D20" s="17">
        <v>9.5</v>
      </c>
      <c r="E20" s="9">
        <v>12.25</v>
      </c>
      <c r="F20" s="15">
        <v>10.25</v>
      </c>
      <c r="G20" s="15">
        <v>5.5</v>
      </c>
      <c r="H20" s="25">
        <v>0</v>
      </c>
      <c r="I20" s="25">
        <v>19</v>
      </c>
      <c r="J20" s="25">
        <v>18</v>
      </c>
      <c r="K20" s="25">
        <v>16</v>
      </c>
      <c r="L20" s="25">
        <v>19</v>
      </c>
      <c r="M20" s="15">
        <v>12.5</v>
      </c>
      <c r="N20" s="26">
        <v>0</v>
      </c>
      <c r="O20" s="26">
        <v>15</v>
      </c>
      <c r="P20" s="26">
        <f t="shared" si="0"/>
        <v>12.4375</v>
      </c>
      <c r="Q20" s="32">
        <f t="shared" si="1"/>
        <v>9.7312500000000011</v>
      </c>
    </row>
    <row r="21" spans="1:17" s="2" customFormat="1">
      <c r="A21" s="7">
        <v>19</v>
      </c>
      <c r="B21" s="7" t="s">
        <v>48</v>
      </c>
      <c r="C21" s="7" t="s">
        <v>49</v>
      </c>
      <c r="D21" s="28">
        <v>17</v>
      </c>
      <c r="E21" s="9">
        <v>17.75</v>
      </c>
      <c r="F21" s="15">
        <v>20</v>
      </c>
      <c r="G21" s="15">
        <v>20</v>
      </c>
      <c r="H21" s="25">
        <v>19</v>
      </c>
      <c r="I21" s="25">
        <v>19</v>
      </c>
      <c r="J21" s="25">
        <v>19</v>
      </c>
      <c r="K21" s="25">
        <v>16</v>
      </c>
      <c r="L21" s="25">
        <v>20</v>
      </c>
      <c r="M21" s="15">
        <v>20</v>
      </c>
      <c r="N21" s="26">
        <v>20</v>
      </c>
      <c r="O21" s="26">
        <v>16</v>
      </c>
      <c r="P21" s="26">
        <f t="shared" si="0"/>
        <v>18.625</v>
      </c>
      <c r="Q21" s="32">
        <f t="shared" si="1"/>
        <v>18.662500000000001</v>
      </c>
    </row>
    <row r="22" spans="1:17" s="2" customFormat="1">
      <c r="A22" s="7">
        <v>20</v>
      </c>
      <c r="B22" s="7" t="s">
        <v>50</v>
      </c>
      <c r="C22" s="7" t="s">
        <v>51</v>
      </c>
      <c r="D22" s="28">
        <v>11</v>
      </c>
      <c r="E22" s="9">
        <v>7.75</v>
      </c>
      <c r="F22" s="15">
        <v>10</v>
      </c>
      <c r="G22" s="15">
        <v>8</v>
      </c>
      <c r="H22" s="25">
        <v>0</v>
      </c>
      <c r="I22" s="25">
        <v>17</v>
      </c>
      <c r="J22" s="25">
        <v>19</v>
      </c>
      <c r="K22" s="25">
        <v>15</v>
      </c>
      <c r="L22" s="25">
        <v>19</v>
      </c>
      <c r="M22" s="15">
        <v>12.5</v>
      </c>
      <c r="N22" s="26">
        <v>20</v>
      </c>
      <c r="O22" s="26">
        <v>19</v>
      </c>
      <c r="P22" s="26">
        <f t="shared" si="0"/>
        <v>15.1875</v>
      </c>
      <c r="Q22" s="32">
        <f t="shared" si="1"/>
        <v>9.9187500000000011</v>
      </c>
    </row>
    <row r="23" spans="1:17" s="2" customFormat="1">
      <c r="A23" s="7">
        <v>21</v>
      </c>
      <c r="B23" s="7" t="s">
        <v>52</v>
      </c>
      <c r="C23" s="7" t="s">
        <v>53</v>
      </c>
      <c r="D23" s="28">
        <v>9.5</v>
      </c>
      <c r="E23" s="9">
        <v>12.25</v>
      </c>
      <c r="F23" s="15">
        <v>13.25</v>
      </c>
      <c r="G23" s="15">
        <v>10</v>
      </c>
      <c r="H23" s="25">
        <v>19</v>
      </c>
      <c r="I23" s="25">
        <v>19</v>
      </c>
      <c r="J23" s="25">
        <v>20</v>
      </c>
      <c r="K23" s="25">
        <v>12</v>
      </c>
      <c r="L23" s="25">
        <v>19</v>
      </c>
      <c r="M23" s="15">
        <v>20</v>
      </c>
      <c r="N23" s="26">
        <v>20</v>
      </c>
      <c r="O23" s="26">
        <v>18</v>
      </c>
      <c r="P23" s="26">
        <f t="shared" si="0"/>
        <v>18.375</v>
      </c>
      <c r="Q23" s="32">
        <f t="shared" si="1"/>
        <v>11.975</v>
      </c>
    </row>
    <row r="24" spans="1:17" s="2" customFormat="1">
      <c r="A24" s="7">
        <v>22</v>
      </c>
      <c r="B24" s="7" t="s">
        <v>54</v>
      </c>
      <c r="C24" s="7" t="s">
        <v>55</v>
      </c>
      <c r="D24" s="28">
        <v>13</v>
      </c>
      <c r="E24" s="9">
        <v>12.25</v>
      </c>
      <c r="F24" s="15">
        <v>17.5</v>
      </c>
      <c r="G24" s="15">
        <v>15</v>
      </c>
      <c r="H24" s="25">
        <v>19</v>
      </c>
      <c r="I24" s="25">
        <v>20</v>
      </c>
      <c r="J24" s="25">
        <v>19</v>
      </c>
      <c r="K24" s="25">
        <v>0</v>
      </c>
      <c r="L24" s="25">
        <v>20</v>
      </c>
      <c r="M24" s="15">
        <v>0</v>
      </c>
      <c r="N24" s="26">
        <v>20</v>
      </c>
      <c r="O24" s="26">
        <v>16</v>
      </c>
      <c r="P24" s="26">
        <f t="shared" si="0"/>
        <v>14.25</v>
      </c>
      <c r="Q24" s="32">
        <f t="shared" si="1"/>
        <v>14.5</v>
      </c>
    </row>
    <row r="25" spans="1:17" s="2" customFormat="1">
      <c r="A25" s="7">
        <v>23</v>
      </c>
      <c r="B25" s="7" t="s">
        <v>56</v>
      </c>
      <c r="C25" s="7" t="s">
        <v>57</v>
      </c>
      <c r="D25" s="28">
        <v>17.5</v>
      </c>
      <c r="E25" s="9">
        <v>13.75</v>
      </c>
      <c r="F25" s="15">
        <v>19</v>
      </c>
      <c r="G25" s="15">
        <v>19.5</v>
      </c>
      <c r="H25" s="25">
        <v>20</v>
      </c>
      <c r="I25" s="25">
        <v>20</v>
      </c>
      <c r="J25" s="25">
        <v>17</v>
      </c>
      <c r="K25" s="25">
        <v>20</v>
      </c>
      <c r="L25" s="25">
        <v>20</v>
      </c>
      <c r="M25" s="15">
        <v>20</v>
      </c>
      <c r="N25" s="26">
        <v>20</v>
      </c>
      <c r="O25" s="26">
        <v>18</v>
      </c>
      <c r="P25" s="26">
        <f t="shared" si="0"/>
        <v>19.375</v>
      </c>
      <c r="Q25" s="32">
        <f t="shared" si="1"/>
        <v>17.712499999999999</v>
      </c>
    </row>
    <row r="26" spans="1:17" s="2" customFormat="1">
      <c r="A26" s="7">
        <v>24</v>
      </c>
      <c r="B26" s="7" t="s">
        <v>58</v>
      </c>
      <c r="C26" s="7" t="s">
        <v>59</v>
      </c>
      <c r="D26" s="28">
        <v>12</v>
      </c>
      <c r="E26" s="9">
        <v>11</v>
      </c>
      <c r="F26" s="15">
        <v>16.25</v>
      </c>
      <c r="G26" s="15">
        <v>15.5</v>
      </c>
      <c r="H26" s="25">
        <v>19</v>
      </c>
      <c r="I26" s="25">
        <v>18</v>
      </c>
      <c r="J26" s="25">
        <v>17</v>
      </c>
      <c r="K26" s="25">
        <v>15</v>
      </c>
      <c r="L26" s="25">
        <v>19</v>
      </c>
      <c r="M26" s="15">
        <v>20</v>
      </c>
      <c r="N26" s="26">
        <v>20</v>
      </c>
      <c r="O26" s="26">
        <v>19</v>
      </c>
      <c r="P26" s="26">
        <f t="shared" si="0"/>
        <v>18.375</v>
      </c>
      <c r="Q26" s="32">
        <f t="shared" si="1"/>
        <v>14.2</v>
      </c>
    </row>
    <row r="27" spans="1:17" s="2" customFormat="1">
      <c r="A27" s="7">
        <v>25</v>
      </c>
      <c r="B27" s="7" t="s">
        <v>60</v>
      </c>
      <c r="C27" s="7" t="s">
        <v>61</v>
      </c>
      <c r="D27" s="28">
        <v>18.5</v>
      </c>
      <c r="E27" s="9">
        <v>11.5</v>
      </c>
      <c r="F27" s="15">
        <v>15</v>
      </c>
      <c r="G27" s="15">
        <v>15.5</v>
      </c>
      <c r="H27" s="25">
        <v>0</v>
      </c>
      <c r="I27" s="25">
        <v>20</v>
      </c>
      <c r="J27" s="25">
        <v>17</v>
      </c>
      <c r="K27" s="25">
        <v>16</v>
      </c>
      <c r="L27" s="25">
        <v>20</v>
      </c>
      <c r="M27" s="15">
        <v>20</v>
      </c>
      <c r="N27" s="26">
        <v>19</v>
      </c>
      <c r="O27" s="26">
        <v>16</v>
      </c>
      <c r="P27" s="26">
        <f t="shared" si="0"/>
        <v>16</v>
      </c>
      <c r="Q27" s="32">
        <f t="shared" si="1"/>
        <v>15.375</v>
      </c>
    </row>
    <row r="28" spans="1:17" s="2" customFormat="1">
      <c r="A28" s="7">
        <v>26</v>
      </c>
      <c r="B28" s="7" t="s">
        <v>62</v>
      </c>
      <c r="C28" s="7" t="s">
        <v>63</v>
      </c>
      <c r="D28" s="28">
        <v>11</v>
      </c>
      <c r="E28" s="17">
        <v>13</v>
      </c>
      <c r="F28" s="15">
        <v>13</v>
      </c>
      <c r="G28" s="15">
        <v>10</v>
      </c>
      <c r="H28" s="25">
        <v>0</v>
      </c>
      <c r="I28" s="25">
        <v>17</v>
      </c>
      <c r="J28" s="25">
        <v>20</v>
      </c>
      <c r="K28" s="25">
        <v>10</v>
      </c>
      <c r="L28" s="25">
        <v>19</v>
      </c>
      <c r="M28" s="15">
        <v>20</v>
      </c>
      <c r="N28" s="26">
        <v>0</v>
      </c>
      <c r="O28" s="26">
        <v>18</v>
      </c>
      <c r="P28" s="26">
        <f t="shared" si="0"/>
        <v>13</v>
      </c>
      <c r="Q28" s="32">
        <f t="shared" si="1"/>
        <v>11.9</v>
      </c>
    </row>
    <row r="29" spans="1:17" s="2" customFormat="1">
      <c r="A29" s="7">
        <v>27</v>
      </c>
      <c r="B29" s="7" t="s">
        <v>64</v>
      </c>
      <c r="C29" s="7" t="s">
        <v>65</v>
      </c>
      <c r="D29" s="28">
        <v>5.5</v>
      </c>
      <c r="E29" s="17">
        <v>11.5</v>
      </c>
      <c r="F29" s="15">
        <v>12.5</v>
      </c>
      <c r="G29" s="15">
        <v>11</v>
      </c>
      <c r="H29" s="25">
        <v>0</v>
      </c>
      <c r="I29" s="25">
        <v>19</v>
      </c>
      <c r="J29" s="25">
        <v>14</v>
      </c>
      <c r="K29" s="25">
        <v>12</v>
      </c>
      <c r="L29" s="25">
        <v>19</v>
      </c>
      <c r="M29" s="15">
        <v>15</v>
      </c>
      <c r="N29" s="26">
        <v>19</v>
      </c>
      <c r="O29" s="26">
        <v>0</v>
      </c>
      <c r="P29" s="26">
        <f t="shared" si="0"/>
        <v>12.25</v>
      </c>
      <c r="Q29" s="32">
        <f t="shared" si="1"/>
        <v>10.225</v>
      </c>
    </row>
    <row r="30" spans="1:17" s="2" customFormat="1">
      <c r="A30" s="7">
        <v>28</v>
      </c>
      <c r="B30" s="7" t="s">
        <v>66</v>
      </c>
      <c r="C30" s="7" t="s">
        <v>67</v>
      </c>
      <c r="D30" s="28">
        <v>8</v>
      </c>
      <c r="E30" s="9">
        <v>11</v>
      </c>
      <c r="F30" s="15">
        <v>12.6</v>
      </c>
      <c r="G30" s="15">
        <v>16.5</v>
      </c>
      <c r="H30" s="25">
        <v>0</v>
      </c>
      <c r="I30" s="25">
        <v>19</v>
      </c>
      <c r="J30" s="25">
        <v>0</v>
      </c>
      <c r="K30" s="25">
        <v>0</v>
      </c>
      <c r="L30" s="25">
        <v>0</v>
      </c>
      <c r="M30" s="15">
        <v>0</v>
      </c>
      <c r="N30" s="26">
        <v>0</v>
      </c>
      <c r="O30" s="26">
        <v>17</v>
      </c>
      <c r="P30" s="26">
        <f t="shared" si="0"/>
        <v>4.5</v>
      </c>
      <c r="Q30" s="32">
        <f t="shared" si="1"/>
        <v>11.1</v>
      </c>
    </row>
    <row r="31" spans="1:17" s="2" customFormat="1">
      <c r="A31" s="7">
        <v>29</v>
      </c>
      <c r="B31" s="7" t="s">
        <v>68</v>
      </c>
      <c r="C31" s="7" t="s">
        <v>69</v>
      </c>
      <c r="D31" s="28">
        <v>17.5</v>
      </c>
      <c r="E31" s="9">
        <v>12</v>
      </c>
      <c r="F31" s="15">
        <v>11.5</v>
      </c>
      <c r="G31" s="15">
        <v>12</v>
      </c>
      <c r="H31" s="25">
        <v>0</v>
      </c>
      <c r="I31" s="25">
        <v>17</v>
      </c>
      <c r="J31" s="25">
        <v>20</v>
      </c>
      <c r="K31" s="25">
        <v>0</v>
      </c>
      <c r="L31" s="25">
        <v>20</v>
      </c>
      <c r="M31" s="15">
        <v>14</v>
      </c>
      <c r="N31" s="26">
        <v>0</v>
      </c>
      <c r="O31" s="26">
        <v>15</v>
      </c>
      <c r="P31" s="26">
        <f t="shared" si="0"/>
        <v>10.75</v>
      </c>
      <c r="Q31" s="32">
        <f t="shared" si="1"/>
        <v>13.125</v>
      </c>
    </row>
    <row r="32" spans="1:17" s="2" customFormat="1">
      <c r="A32" s="7">
        <v>30</v>
      </c>
      <c r="B32" s="7" t="s">
        <v>70</v>
      </c>
      <c r="C32" s="7" t="s">
        <v>71</v>
      </c>
      <c r="D32" s="28">
        <v>12</v>
      </c>
      <c r="E32" s="9">
        <v>12</v>
      </c>
      <c r="F32" s="15">
        <v>20</v>
      </c>
      <c r="G32" s="15">
        <v>8</v>
      </c>
      <c r="H32" s="25">
        <v>20</v>
      </c>
      <c r="I32" s="25">
        <v>19</v>
      </c>
      <c r="J32" s="25">
        <v>19</v>
      </c>
      <c r="K32" s="25">
        <v>12</v>
      </c>
      <c r="L32" s="25">
        <v>20</v>
      </c>
      <c r="M32" s="15">
        <v>20</v>
      </c>
      <c r="N32" s="26">
        <v>20</v>
      </c>
      <c r="O32" s="26">
        <v>18</v>
      </c>
      <c r="P32" s="26">
        <f t="shared" si="0"/>
        <v>18.5</v>
      </c>
      <c r="Q32" s="32">
        <f t="shared" si="1"/>
        <v>13.85</v>
      </c>
    </row>
    <row r="33" spans="1:17" s="2" customFormat="1">
      <c r="A33" s="7">
        <v>31</v>
      </c>
      <c r="B33" s="7" t="s">
        <v>72</v>
      </c>
      <c r="C33" s="7" t="s">
        <v>73</v>
      </c>
      <c r="D33" s="28">
        <v>16</v>
      </c>
      <c r="E33" s="9">
        <v>12</v>
      </c>
      <c r="F33" s="15">
        <v>16</v>
      </c>
      <c r="G33" s="15">
        <v>13</v>
      </c>
      <c r="H33" s="25">
        <v>19</v>
      </c>
      <c r="I33" s="25">
        <v>20</v>
      </c>
      <c r="J33" s="25">
        <v>15</v>
      </c>
      <c r="K33" s="25">
        <v>15</v>
      </c>
      <c r="L33" s="25">
        <v>19</v>
      </c>
      <c r="M33" s="15">
        <v>0</v>
      </c>
      <c r="N33" s="26">
        <v>20</v>
      </c>
      <c r="O33" s="26">
        <v>19</v>
      </c>
      <c r="P33" s="26">
        <f t="shared" si="0"/>
        <v>15.875</v>
      </c>
      <c r="Q33" s="32">
        <f t="shared" si="1"/>
        <v>14.5875</v>
      </c>
    </row>
    <row r="34" spans="1:17" s="2" customFormat="1">
      <c r="A34" s="7">
        <v>32</v>
      </c>
      <c r="B34" s="7" t="s">
        <v>74</v>
      </c>
      <c r="C34" s="7" t="s">
        <v>75</v>
      </c>
      <c r="D34" s="28">
        <v>16.5</v>
      </c>
      <c r="E34" s="9">
        <v>15.75</v>
      </c>
      <c r="F34" s="15">
        <v>19</v>
      </c>
      <c r="G34" s="15">
        <v>20</v>
      </c>
      <c r="H34" s="25">
        <v>20</v>
      </c>
      <c r="I34" s="25">
        <v>18</v>
      </c>
      <c r="J34" s="25">
        <v>20</v>
      </c>
      <c r="K34" s="25">
        <v>20</v>
      </c>
      <c r="L34" s="25">
        <v>20</v>
      </c>
      <c r="M34" s="15">
        <v>20</v>
      </c>
      <c r="N34" s="26">
        <v>20</v>
      </c>
      <c r="O34" s="26">
        <v>18</v>
      </c>
      <c r="P34" s="26">
        <f t="shared" si="0"/>
        <v>19.5</v>
      </c>
      <c r="Q34" s="32">
        <f t="shared" si="1"/>
        <v>17.974999999999998</v>
      </c>
    </row>
    <row r="35" spans="1:17" s="2" customFormat="1">
      <c r="A35" s="7">
        <v>33</v>
      </c>
      <c r="B35" s="7" t="s">
        <v>76</v>
      </c>
      <c r="C35" s="7" t="s">
        <v>77</v>
      </c>
      <c r="D35" s="28">
        <v>12.5</v>
      </c>
      <c r="E35" s="9">
        <v>12</v>
      </c>
      <c r="F35" s="15">
        <v>14</v>
      </c>
      <c r="G35" s="15">
        <v>4</v>
      </c>
      <c r="H35" s="25">
        <v>20</v>
      </c>
      <c r="I35" s="25">
        <v>19</v>
      </c>
      <c r="J35" s="25">
        <v>20</v>
      </c>
      <c r="K35" s="25">
        <v>12</v>
      </c>
      <c r="L35" s="25">
        <v>0</v>
      </c>
      <c r="M35" s="15">
        <v>20</v>
      </c>
      <c r="N35" s="26">
        <v>20</v>
      </c>
      <c r="O35" s="26">
        <v>17</v>
      </c>
      <c r="P35" s="26">
        <f t="shared" si="0"/>
        <v>16</v>
      </c>
      <c r="Q35" s="32">
        <f t="shared" si="1"/>
        <v>11.425000000000001</v>
      </c>
    </row>
    <row r="36" spans="1:17" s="2" customFormat="1">
      <c r="A36" s="7">
        <v>34</v>
      </c>
      <c r="B36" s="7" t="s">
        <v>78</v>
      </c>
      <c r="C36" s="7" t="s">
        <v>79</v>
      </c>
      <c r="D36" s="28">
        <v>15.5</v>
      </c>
      <c r="E36" s="9">
        <v>9.75</v>
      </c>
      <c r="F36" s="15">
        <v>17.5</v>
      </c>
      <c r="G36" s="15">
        <v>15.5</v>
      </c>
      <c r="H36" s="25">
        <v>20</v>
      </c>
      <c r="I36" s="25">
        <v>19</v>
      </c>
      <c r="J36" s="25">
        <v>17</v>
      </c>
      <c r="K36" s="25">
        <v>17</v>
      </c>
      <c r="L36" s="25">
        <v>19</v>
      </c>
      <c r="M36" s="15">
        <v>20</v>
      </c>
      <c r="N36" s="26">
        <v>20</v>
      </c>
      <c r="O36" s="26">
        <v>15</v>
      </c>
      <c r="P36" s="26">
        <f t="shared" si="0"/>
        <v>18.375</v>
      </c>
      <c r="Q36" s="32">
        <f t="shared" si="1"/>
        <v>15.137499999999999</v>
      </c>
    </row>
    <row r="37" spans="1:17" s="2" customFormat="1">
      <c r="A37" s="7">
        <v>35</v>
      </c>
      <c r="B37" s="7" t="s">
        <v>80</v>
      </c>
      <c r="C37" s="7" t="s">
        <v>81</v>
      </c>
      <c r="D37" s="28">
        <v>20</v>
      </c>
      <c r="E37" s="9">
        <v>13.25</v>
      </c>
      <c r="F37" s="15">
        <v>15.5</v>
      </c>
      <c r="G37" s="15">
        <v>15.5</v>
      </c>
      <c r="H37" s="25">
        <v>20</v>
      </c>
      <c r="I37" s="25">
        <v>19</v>
      </c>
      <c r="J37" s="25">
        <v>18</v>
      </c>
      <c r="K37" s="25">
        <v>16</v>
      </c>
      <c r="L37" s="25">
        <v>19</v>
      </c>
      <c r="M37" s="15">
        <v>20</v>
      </c>
      <c r="N37" s="26">
        <v>19</v>
      </c>
      <c r="O37" s="26">
        <v>18</v>
      </c>
      <c r="P37" s="26">
        <f t="shared" si="0"/>
        <v>18.625</v>
      </c>
      <c r="Q37" s="32">
        <f t="shared" si="1"/>
        <v>16.487500000000001</v>
      </c>
    </row>
    <row r="38" spans="1:17" s="2" customFormat="1">
      <c r="A38" s="7">
        <v>36</v>
      </c>
      <c r="B38" s="7" t="s">
        <v>82</v>
      </c>
      <c r="C38" s="7" t="s">
        <v>83</v>
      </c>
      <c r="D38" s="28">
        <v>17.5</v>
      </c>
      <c r="E38" s="9">
        <v>17.25</v>
      </c>
      <c r="F38" s="15">
        <v>19.5</v>
      </c>
      <c r="G38" s="15">
        <v>20</v>
      </c>
      <c r="H38" s="25">
        <v>19</v>
      </c>
      <c r="I38" s="25">
        <v>19</v>
      </c>
      <c r="J38" s="25">
        <v>17</v>
      </c>
      <c r="K38" s="25">
        <v>0</v>
      </c>
      <c r="L38" s="25">
        <v>20</v>
      </c>
      <c r="M38" s="15">
        <v>20</v>
      </c>
      <c r="N38" s="26">
        <v>20</v>
      </c>
      <c r="O38" s="26">
        <v>16</v>
      </c>
      <c r="P38" s="26">
        <f t="shared" si="0"/>
        <v>16.375</v>
      </c>
      <c r="Q38" s="32">
        <f t="shared" si="1"/>
        <v>18.337499999999999</v>
      </c>
    </row>
    <row r="39" spans="1:17" s="2" customFormat="1">
      <c r="A39" s="7">
        <v>37</v>
      </c>
      <c r="B39" s="7" t="s">
        <v>84</v>
      </c>
      <c r="C39" s="7" t="s">
        <v>85</v>
      </c>
      <c r="D39" s="9" t="s">
        <v>118</v>
      </c>
      <c r="E39" s="9" t="s">
        <v>118</v>
      </c>
      <c r="F39" s="15" t="s">
        <v>118</v>
      </c>
      <c r="G39" s="15" t="s">
        <v>118</v>
      </c>
      <c r="H39" s="25">
        <v>19</v>
      </c>
      <c r="I39" s="25">
        <v>17</v>
      </c>
      <c r="J39" s="25">
        <v>19</v>
      </c>
      <c r="K39" s="25">
        <v>0</v>
      </c>
      <c r="L39" s="25">
        <v>0</v>
      </c>
      <c r="M39" s="15">
        <v>0</v>
      </c>
      <c r="N39" s="26">
        <v>0</v>
      </c>
      <c r="O39" s="26">
        <v>0</v>
      </c>
      <c r="P39" s="26">
        <f t="shared" si="0"/>
        <v>6.875</v>
      </c>
      <c r="Q39" s="32" t="s">
        <v>137</v>
      </c>
    </row>
    <row r="40" spans="1:17" s="2" customFormat="1">
      <c r="A40" s="7">
        <v>38</v>
      </c>
      <c r="B40" s="7" t="s">
        <v>86</v>
      </c>
      <c r="C40" s="7" t="s">
        <v>87</v>
      </c>
      <c r="D40" s="28">
        <v>16</v>
      </c>
      <c r="E40" s="9">
        <v>10.5</v>
      </c>
      <c r="F40" s="15">
        <v>14</v>
      </c>
      <c r="G40" s="15">
        <v>16.5</v>
      </c>
      <c r="H40" s="25">
        <v>20</v>
      </c>
      <c r="I40" s="25">
        <v>17</v>
      </c>
      <c r="J40" s="25">
        <v>20</v>
      </c>
      <c r="K40" s="25">
        <v>16</v>
      </c>
      <c r="L40" s="25">
        <v>0</v>
      </c>
      <c r="M40" s="15">
        <v>20</v>
      </c>
      <c r="N40" s="26">
        <v>20</v>
      </c>
      <c r="O40" s="26">
        <v>19</v>
      </c>
      <c r="P40" s="26">
        <f t="shared" si="0"/>
        <v>16.5</v>
      </c>
      <c r="Q40" s="32">
        <f t="shared" si="1"/>
        <v>14.55</v>
      </c>
    </row>
    <row r="41" spans="1:17" s="2" customFormat="1">
      <c r="A41" s="7">
        <v>39</v>
      </c>
      <c r="B41" s="7" t="s">
        <v>88</v>
      </c>
      <c r="C41" s="7" t="s">
        <v>89</v>
      </c>
      <c r="D41" s="28">
        <v>18</v>
      </c>
      <c r="E41" s="9">
        <v>17</v>
      </c>
      <c r="F41" s="15">
        <v>14.75</v>
      </c>
      <c r="G41" s="15">
        <v>20</v>
      </c>
      <c r="H41" s="25">
        <v>20</v>
      </c>
      <c r="I41" s="25">
        <v>18</v>
      </c>
      <c r="J41" s="25">
        <v>20</v>
      </c>
      <c r="K41" s="25">
        <v>20</v>
      </c>
      <c r="L41" s="25">
        <v>20</v>
      </c>
      <c r="M41" s="15">
        <v>20</v>
      </c>
      <c r="N41" s="26">
        <v>20</v>
      </c>
      <c r="O41" s="26">
        <v>18</v>
      </c>
      <c r="P41" s="26">
        <f t="shared" si="0"/>
        <v>19.5</v>
      </c>
      <c r="Q41" s="32">
        <f t="shared" si="1"/>
        <v>17.537500000000001</v>
      </c>
    </row>
    <row r="42" spans="1:17" s="2" customFormat="1">
      <c r="A42" s="7">
        <v>40</v>
      </c>
      <c r="B42" s="7" t="s">
        <v>90</v>
      </c>
      <c r="C42" s="7" t="s">
        <v>91</v>
      </c>
      <c r="D42" s="28">
        <v>14.5</v>
      </c>
      <c r="E42" s="9">
        <v>7.25</v>
      </c>
      <c r="F42" s="15">
        <v>14.5</v>
      </c>
      <c r="G42" s="15">
        <v>13</v>
      </c>
      <c r="H42" s="25">
        <v>20</v>
      </c>
      <c r="I42" s="25">
        <v>18</v>
      </c>
      <c r="J42" s="25">
        <v>20</v>
      </c>
      <c r="K42" s="25">
        <v>16</v>
      </c>
      <c r="L42" s="25">
        <v>20</v>
      </c>
      <c r="M42" s="15">
        <v>0</v>
      </c>
      <c r="N42" s="26">
        <v>19</v>
      </c>
      <c r="O42" s="26">
        <v>17</v>
      </c>
      <c r="P42" s="26">
        <f t="shared" si="0"/>
        <v>16.25</v>
      </c>
      <c r="Q42" s="32">
        <f t="shared" si="1"/>
        <v>12.924999999999999</v>
      </c>
    </row>
    <row r="43" spans="1:17" s="2" customFormat="1">
      <c r="A43" s="7">
        <v>41</v>
      </c>
      <c r="B43" s="7" t="s">
        <v>92</v>
      </c>
      <c r="C43" s="7" t="s">
        <v>93</v>
      </c>
      <c r="D43" s="28">
        <v>9.5</v>
      </c>
      <c r="E43" s="9">
        <v>8.5</v>
      </c>
      <c r="F43" s="15">
        <v>13.5</v>
      </c>
      <c r="G43" s="15">
        <v>6</v>
      </c>
      <c r="H43" s="25">
        <v>19</v>
      </c>
      <c r="I43" s="25">
        <v>18</v>
      </c>
      <c r="J43" s="25">
        <v>17</v>
      </c>
      <c r="K43" s="25">
        <v>0</v>
      </c>
      <c r="L43" s="25">
        <v>19</v>
      </c>
      <c r="M43" s="15">
        <v>15</v>
      </c>
      <c r="N43" s="26">
        <v>20</v>
      </c>
      <c r="O43" s="26">
        <v>19</v>
      </c>
      <c r="P43" s="26">
        <f t="shared" si="0"/>
        <v>15.875</v>
      </c>
      <c r="Q43" s="32">
        <f t="shared" si="1"/>
        <v>10.237500000000001</v>
      </c>
    </row>
    <row r="44" spans="1:17" s="2" customFormat="1">
      <c r="A44" s="7">
        <v>42</v>
      </c>
      <c r="B44" s="7" t="s">
        <v>94</v>
      </c>
      <c r="C44" s="7" t="s">
        <v>95</v>
      </c>
      <c r="D44" s="28">
        <v>11.5</v>
      </c>
      <c r="E44" s="9">
        <v>9.5</v>
      </c>
      <c r="F44" s="15">
        <v>15.5</v>
      </c>
      <c r="G44" s="15">
        <v>16.5</v>
      </c>
      <c r="H44" s="25">
        <v>20</v>
      </c>
      <c r="I44" s="25">
        <v>18</v>
      </c>
      <c r="J44" s="25">
        <v>20</v>
      </c>
      <c r="K44" s="25">
        <v>0</v>
      </c>
      <c r="L44" s="25">
        <v>0</v>
      </c>
      <c r="M44" s="15">
        <v>14</v>
      </c>
      <c r="N44" s="26">
        <v>20</v>
      </c>
      <c r="O44" s="26">
        <v>17</v>
      </c>
      <c r="P44" s="26">
        <f t="shared" si="0"/>
        <v>13.625</v>
      </c>
      <c r="Q44" s="32">
        <f t="shared" si="1"/>
        <v>13.312500000000002</v>
      </c>
    </row>
    <row r="45" spans="1:17" s="2" customFormat="1">
      <c r="A45" s="7">
        <v>43</v>
      </c>
      <c r="B45" s="7" t="s">
        <v>96</v>
      </c>
      <c r="C45" s="7" t="s">
        <v>97</v>
      </c>
      <c r="D45" s="28">
        <v>11.5</v>
      </c>
      <c r="E45" s="9">
        <v>12</v>
      </c>
      <c r="F45" s="15">
        <v>16.5</v>
      </c>
      <c r="G45" s="15">
        <v>15.5</v>
      </c>
      <c r="H45" s="25">
        <v>19</v>
      </c>
      <c r="I45" s="25">
        <v>14</v>
      </c>
      <c r="J45" s="25">
        <v>10</v>
      </c>
      <c r="K45" s="25">
        <v>15</v>
      </c>
      <c r="L45" s="25">
        <v>0</v>
      </c>
      <c r="M45" s="15">
        <v>0</v>
      </c>
      <c r="N45" s="26">
        <v>20</v>
      </c>
      <c r="O45" s="26">
        <v>17</v>
      </c>
      <c r="P45" s="26">
        <f t="shared" si="0"/>
        <v>11.875</v>
      </c>
      <c r="Q45" s="32">
        <f t="shared" si="1"/>
        <v>13.6875</v>
      </c>
    </row>
    <row r="46" spans="1:17" s="2" customFormat="1">
      <c r="A46" s="7">
        <v>44</v>
      </c>
      <c r="B46" s="7" t="s">
        <v>98</v>
      </c>
      <c r="C46" s="7" t="s">
        <v>99</v>
      </c>
      <c r="D46" s="28">
        <v>16</v>
      </c>
      <c r="E46" s="9">
        <v>13.5</v>
      </c>
      <c r="F46" s="15">
        <v>15.5</v>
      </c>
      <c r="G46" s="15">
        <v>13.5</v>
      </c>
      <c r="H46" s="25">
        <v>20</v>
      </c>
      <c r="I46" s="25">
        <v>20</v>
      </c>
      <c r="J46" s="25">
        <v>20</v>
      </c>
      <c r="K46" s="25">
        <v>16</v>
      </c>
      <c r="L46" s="25">
        <v>0</v>
      </c>
      <c r="M46" s="15">
        <v>20</v>
      </c>
      <c r="N46" s="26">
        <v>20</v>
      </c>
      <c r="O46" s="26">
        <v>19</v>
      </c>
      <c r="P46" s="26">
        <f t="shared" si="0"/>
        <v>16.875</v>
      </c>
      <c r="Q46" s="32">
        <f t="shared" si="1"/>
        <v>14.962499999999999</v>
      </c>
    </row>
    <row r="47" spans="1:17" s="2" customFormat="1">
      <c r="A47" s="7">
        <v>45</v>
      </c>
      <c r="B47" s="7" t="s">
        <v>100</v>
      </c>
      <c r="C47" s="7" t="s">
        <v>101</v>
      </c>
      <c r="D47" s="28">
        <v>19</v>
      </c>
      <c r="E47" s="9">
        <v>14.25</v>
      </c>
      <c r="F47" s="15">
        <v>17.5</v>
      </c>
      <c r="G47" s="15">
        <v>20</v>
      </c>
      <c r="H47" s="25">
        <v>20</v>
      </c>
      <c r="I47" s="25">
        <v>18</v>
      </c>
      <c r="J47" s="25">
        <v>20</v>
      </c>
      <c r="K47" s="25">
        <v>15</v>
      </c>
      <c r="L47" s="25">
        <v>20</v>
      </c>
      <c r="M47" s="15">
        <v>0</v>
      </c>
      <c r="N47" s="26">
        <v>19</v>
      </c>
      <c r="O47" s="26">
        <v>17</v>
      </c>
      <c r="P47" s="26">
        <f t="shared" si="0"/>
        <v>16.125</v>
      </c>
      <c r="Q47" s="32">
        <f t="shared" si="1"/>
        <v>17.587499999999999</v>
      </c>
    </row>
    <row r="48" spans="1:17" s="2" customFormat="1">
      <c r="A48" s="7">
        <v>46</v>
      </c>
      <c r="B48" s="7" t="s">
        <v>102</v>
      </c>
      <c r="C48" s="7" t="s">
        <v>103</v>
      </c>
      <c r="D48" s="28">
        <v>18</v>
      </c>
      <c r="E48" s="9">
        <v>12</v>
      </c>
      <c r="F48" s="15">
        <v>15.5</v>
      </c>
      <c r="G48" s="15">
        <v>16</v>
      </c>
      <c r="H48" s="25">
        <v>20</v>
      </c>
      <c r="I48" s="25">
        <v>19</v>
      </c>
      <c r="J48" s="25">
        <v>19</v>
      </c>
      <c r="K48" s="25">
        <v>12</v>
      </c>
      <c r="L48" s="25">
        <v>20</v>
      </c>
      <c r="M48" s="15">
        <v>20</v>
      </c>
      <c r="N48" s="26">
        <v>20</v>
      </c>
      <c r="O48" s="26">
        <v>18</v>
      </c>
      <c r="P48" s="26">
        <f t="shared" si="0"/>
        <v>18.5</v>
      </c>
      <c r="Q48" s="32">
        <f t="shared" si="1"/>
        <v>15.825000000000001</v>
      </c>
    </row>
    <row r="49" spans="1:17" s="2" customFormat="1">
      <c r="A49" s="7">
        <v>47</v>
      </c>
      <c r="B49" s="7" t="s">
        <v>104</v>
      </c>
      <c r="C49" s="7" t="s">
        <v>105</v>
      </c>
      <c r="D49" s="28">
        <v>15</v>
      </c>
      <c r="E49" s="9">
        <v>11.5</v>
      </c>
      <c r="F49" s="15">
        <v>15</v>
      </c>
      <c r="G49" s="15">
        <v>14</v>
      </c>
      <c r="H49" s="25">
        <v>20</v>
      </c>
      <c r="I49" s="25">
        <v>0</v>
      </c>
      <c r="J49" s="25">
        <v>20</v>
      </c>
      <c r="K49" s="25">
        <v>12</v>
      </c>
      <c r="L49" s="25">
        <v>20</v>
      </c>
      <c r="M49" s="15">
        <v>20</v>
      </c>
      <c r="N49" s="26">
        <v>20</v>
      </c>
      <c r="O49" s="26">
        <v>17</v>
      </c>
      <c r="P49" s="26">
        <f t="shared" si="0"/>
        <v>16.125</v>
      </c>
      <c r="Q49" s="32">
        <f t="shared" si="1"/>
        <v>14.212500000000002</v>
      </c>
    </row>
    <row r="50" spans="1:17" s="2" customFormat="1">
      <c r="A50" s="7">
        <v>48</v>
      </c>
      <c r="B50" s="7" t="s">
        <v>106</v>
      </c>
      <c r="C50" s="7" t="s">
        <v>107</v>
      </c>
      <c r="D50" s="28">
        <v>16</v>
      </c>
      <c r="E50" s="9">
        <v>12</v>
      </c>
      <c r="F50" s="15">
        <v>17.5</v>
      </c>
      <c r="G50" s="15">
        <v>19.5</v>
      </c>
      <c r="H50" s="25">
        <v>20</v>
      </c>
      <c r="I50" s="25">
        <v>18</v>
      </c>
      <c r="J50" s="25">
        <v>20</v>
      </c>
      <c r="K50" s="25">
        <v>15</v>
      </c>
      <c r="L50" s="25">
        <v>20</v>
      </c>
      <c r="M50" s="15">
        <v>20</v>
      </c>
      <c r="N50" s="26">
        <v>20</v>
      </c>
      <c r="O50" s="26">
        <v>17</v>
      </c>
      <c r="P50" s="26">
        <f t="shared" si="0"/>
        <v>18.75</v>
      </c>
      <c r="Q50" s="32">
        <f t="shared" si="1"/>
        <v>16.55</v>
      </c>
    </row>
    <row r="51" spans="1:17" s="2" customFormat="1">
      <c r="A51" s="7">
        <v>49</v>
      </c>
      <c r="B51" s="7" t="s">
        <v>108</v>
      </c>
      <c r="C51" s="7" t="s">
        <v>109</v>
      </c>
      <c r="D51" s="28">
        <v>20</v>
      </c>
      <c r="E51" s="9">
        <v>17.75</v>
      </c>
      <c r="F51" s="15">
        <v>20</v>
      </c>
      <c r="G51" s="15">
        <v>18.5</v>
      </c>
      <c r="H51" s="25">
        <v>19</v>
      </c>
      <c r="I51" s="25">
        <v>20</v>
      </c>
      <c r="J51" s="25">
        <v>20</v>
      </c>
      <c r="K51" s="25">
        <v>16</v>
      </c>
      <c r="L51" s="25">
        <v>20</v>
      </c>
      <c r="M51" s="15">
        <v>20</v>
      </c>
      <c r="N51" s="26">
        <v>20</v>
      </c>
      <c r="O51" s="26">
        <v>17</v>
      </c>
      <c r="P51" s="26">
        <f t="shared" si="0"/>
        <v>19</v>
      </c>
      <c r="Q51" s="32">
        <f t="shared" si="1"/>
        <v>19.149999999999999</v>
      </c>
    </row>
    <row r="52" spans="1:17" s="2" customFormat="1">
      <c r="A52" s="7">
        <v>50</v>
      </c>
      <c r="B52" s="7" t="s">
        <v>110</v>
      </c>
      <c r="C52" s="7" t="s">
        <v>111</v>
      </c>
      <c r="D52" s="28">
        <v>20</v>
      </c>
      <c r="E52" s="9">
        <v>10</v>
      </c>
      <c r="F52" s="15">
        <v>15.25</v>
      </c>
      <c r="G52" s="15">
        <v>14</v>
      </c>
      <c r="H52" s="25">
        <v>20</v>
      </c>
      <c r="I52" s="25">
        <v>20</v>
      </c>
      <c r="J52" s="25">
        <v>20</v>
      </c>
      <c r="K52" s="25">
        <v>16</v>
      </c>
      <c r="L52" s="25">
        <v>20</v>
      </c>
      <c r="M52" s="15">
        <v>20</v>
      </c>
      <c r="N52" s="26">
        <v>20</v>
      </c>
      <c r="O52" s="26">
        <v>17</v>
      </c>
      <c r="P52" s="26">
        <f t="shared" si="0"/>
        <v>19.125</v>
      </c>
      <c r="Q52" s="32">
        <f t="shared" si="1"/>
        <v>15.525</v>
      </c>
    </row>
    <row r="53" spans="1:17" s="2" customFormat="1">
      <c r="A53" s="7">
        <v>51</v>
      </c>
      <c r="B53" s="7" t="s">
        <v>112</v>
      </c>
      <c r="C53" s="7" t="s">
        <v>113</v>
      </c>
      <c r="D53" s="28">
        <v>17.5</v>
      </c>
      <c r="E53" s="9">
        <v>11.75</v>
      </c>
      <c r="F53" s="15">
        <v>12.75</v>
      </c>
      <c r="G53" s="15">
        <v>15</v>
      </c>
      <c r="H53" s="25">
        <v>20</v>
      </c>
      <c r="I53" s="25">
        <v>19</v>
      </c>
      <c r="J53" s="25">
        <v>20</v>
      </c>
      <c r="K53" s="25">
        <v>16</v>
      </c>
      <c r="L53" s="25">
        <v>20</v>
      </c>
      <c r="M53" s="15">
        <v>20</v>
      </c>
      <c r="N53" s="26">
        <v>20</v>
      </c>
      <c r="O53" s="26">
        <v>17</v>
      </c>
      <c r="P53" s="26">
        <f t="shared" si="0"/>
        <v>19</v>
      </c>
      <c r="Q53" s="32">
        <f t="shared" si="1"/>
        <v>14.8125</v>
      </c>
    </row>
    <row r="54" spans="1:17" s="2" customFormat="1">
      <c r="A54" s="7">
        <v>52</v>
      </c>
      <c r="B54" s="7" t="s">
        <v>114</v>
      </c>
      <c r="C54" s="7" t="s">
        <v>115</v>
      </c>
      <c r="D54" s="28">
        <v>16</v>
      </c>
      <c r="E54" s="9">
        <v>13</v>
      </c>
      <c r="F54" s="15">
        <v>18</v>
      </c>
      <c r="G54" s="15">
        <v>15.5</v>
      </c>
      <c r="H54" s="25">
        <v>20</v>
      </c>
      <c r="I54" s="25">
        <v>17</v>
      </c>
      <c r="J54" s="25">
        <v>20</v>
      </c>
      <c r="K54" s="25">
        <v>16</v>
      </c>
      <c r="L54" s="25">
        <v>0</v>
      </c>
      <c r="M54" s="15">
        <v>20</v>
      </c>
      <c r="N54" s="26">
        <v>20</v>
      </c>
      <c r="O54" s="26">
        <v>19</v>
      </c>
      <c r="P54" s="26">
        <f t="shared" si="0"/>
        <v>16.5</v>
      </c>
      <c r="Q54" s="32">
        <f t="shared" si="1"/>
        <v>15.85</v>
      </c>
    </row>
    <row r="55" spans="1:17" s="2" customFormat="1">
      <c r="A55" s="7">
        <v>53</v>
      </c>
      <c r="B55" s="7" t="s">
        <v>116</v>
      </c>
      <c r="C55" s="7" t="s">
        <v>117</v>
      </c>
      <c r="D55" s="28">
        <v>11.5</v>
      </c>
      <c r="E55" s="17">
        <v>13</v>
      </c>
      <c r="F55" s="15">
        <v>9.5</v>
      </c>
      <c r="G55" s="15">
        <v>15</v>
      </c>
      <c r="H55" s="25">
        <v>20</v>
      </c>
      <c r="I55" s="25">
        <v>19</v>
      </c>
      <c r="J55" s="25">
        <v>20</v>
      </c>
      <c r="K55" s="25">
        <v>12</v>
      </c>
      <c r="L55" s="25">
        <v>20</v>
      </c>
      <c r="M55" s="15">
        <v>13</v>
      </c>
      <c r="N55" s="26">
        <v>20</v>
      </c>
      <c r="O55" s="26">
        <v>15</v>
      </c>
      <c r="P55" s="26">
        <f t="shared" si="0"/>
        <v>17.375</v>
      </c>
      <c r="Q55" s="32">
        <f t="shared" si="1"/>
        <v>12.5875</v>
      </c>
    </row>
    <row r="57" spans="1:17">
      <c r="B57" s="30"/>
      <c r="D57" s="31" t="s">
        <v>140</v>
      </c>
    </row>
  </sheetData>
  <pageMargins left="0.7" right="0.7" top="0.75" bottom="0.75" header="0.3" footer="0.3"/>
  <pageSetup paperSize="9"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ASISTENCIA</vt:lpstr>
      <vt:lpstr>PUBLICAR</vt:lpstr>
    </vt:vector>
  </TitlesOfParts>
  <Company>Wi-Black 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Usuario</cp:lastModifiedBy>
  <cp:lastPrinted>2016-12-13T13:45:08Z</cp:lastPrinted>
  <dcterms:created xsi:type="dcterms:W3CDTF">2016-11-03T01:47:46Z</dcterms:created>
  <dcterms:modified xsi:type="dcterms:W3CDTF">2016-12-13T14:53:02Z</dcterms:modified>
</cp:coreProperties>
</file>