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5" windowWidth="15600" windowHeight="9975" activeTab="2"/>
  </bookViews>
  <sheets>
    <sheet name="CORREOS Y TLFS" sheetId="2" r:id="rId1"/>
    <sheet name="ASISTENCIA" sheetId="1" r:id="rId2"/>
    <sheet name="NOTAS" sheetId="5" r:id="rId3"/>
    <sheet name="NOTAS PUBLICAR" sheetId="6" r:id="rId4"/>
    <sheet name="Hoja3" sheetId="3" r:id="rId5"/>
  </sheets>
  <calcPr calcId="125725"/>
</workbook>
</file>

<file path=xl/calcChain.xml><?xml version="1.0" encoding="utf-8"?>
<calcChain xmlns="http://schemas.openxmlformats.org/spreadsheetml/2006/main">
  <c r="J69" i="5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68" i="6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69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K68" i="5" l="1"/>
  <c r="K69"/>
  <c r="AI70" i="1"/>
  <c r="AI71"/>
  <c r="AJ71" s="1"/>
  <c r="AI72"/>
  <c r="AJ72" s="1"/>
  <c r="K57" i="5"/>
  <c r="K58"/>
  <c r="K59"/>
  <c r="K60"/>
  <c r="K61"/>
  <c r="K62"/>
  <c r="K63"/>
  <c r="K64"/>
  <c r="K65"/>
  <c r="K66"/>
  <c r="K67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8"/>
  <c r="D73" i="1"/>
  <c r="AI12"/>
  <c r="AJ12" s="1"/>
  <c r="AI13"/>
  <c r="AJ13" s="1"/>
  <c r="AI14"/>
  <c r="AJ14" s="1"/>
  <c r="AI15"/>
  <c r="AJ15" s="1"/>
  <c r="AI16"/>
  <c r="AJ16" s="1"/>
  <c r="AI17"/>
  <c r="AI18"/>
  <c r="AI19"/>
  <c r="AI20"/>
  <c r="AI21"/>
  <c r="AI22"/>
  <c r="AI23"/>
  <c r="AJ23" s="1"/>
  <c r="AI24"/>
  <c r="AJ24" s="1"/>
  <c r="AI25"/>
  <c r="AI26"/>
  <c r="AJ26" s="1"/>
  <c r="AI27"/>
  <c r="AJ27" s="1"/>
  <c r="AI28"/>
  <c r="AJ28" s="1"/>
  <c r="AI29"/>
  <c r="AJ29" s="1"/>
  <c r="AI30"/>
  <c r="AJ30" s="1"/>
  <c r="AI31"/>
  <c r="AJ31" s="1"/>
  <c r="AI32"/>
  <c r="AJ32" s="1"/>
  <c r="AI33"/>
  <c r="AJ33" s="1"/>
  <c r="AI34"/>
  <c r="AI35"/>
  <c r="AI36"/>
  <c r="AI37"/>
  <c r="AI38"/>
  <c r="AI39"/>
  <c r="AI40"/>
  <c r="AI41"/>
  <c r="AI42"/>
  <c r="AI43"/>
  <c r="AI44"/>
  <c r="AI45"/>
  <c r="AI46"/>
  <c r="AJ46" s="1"/>
  <c r="AI47"/>
  <c r="AJ47" s="1"/>
  <c r="AI48"/>
  <c r="AJ48" s="1"/>
  <c r="AI49"/>
  <c r="AJ49" s="1"/>
  <c r="AI50"/>
  <c r="AJ50" s="1"/>
  <c r="AI51"/>
  <c r="AJ51" s="1"/>
  <c r="AI52"/>
  <c r="AJ52" s="1"/>
  <c r="AI53"/>
  <c r="AJ53" s="1"/>
  <c r="AI54"/>
  <c r="AJ54" s="1"/>
  <c r="AI55"/>
  <c r="AI56"/>
  <c r="AI57"/>
  <c r="AJ57" s="1"/>
  <c r="AI58"/>
  <c r="AJ58" s="1"/>
  <c r="AI59"/>
  <c r="AJ59" s="1"/>
  <c r="AI60"/>
  <c r="AJ60" s="1"/>
  <c r="AI61"/>
  <c r="AI62"/>
  <c r="AI63"/>
  <c r="AI64"/>
  <c r="AJ64" s="1"/>
  <c r="AI65"/>
  <c r="AJ65" s="1"/>
  <c r="AI66"/>
  <c r="AJ66" s="1"/>
  <c r="AI67"/>
  <c r="AJ67" s="1"/>
  <c r="AI68"/>
  <c r="AJ68" s="1"/>
  <c r="AI69"/>
  <c r="AJ69" s="1"/>
  <c r="AI11"/>
  <c r="AJ11" s="1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L69" i="5" l="1"/>
  <c r="L68"/>
  <c r="AJ70" i="1"/>
  <c r="L67" i="5" s="1"/>
  <c r="L66"/>
  <c r="L65"/>
  <c r="L64"/>
  <c r="L63"/>
  <c r="L62"/>
  <c r="L61"/>
  <c r="AJ63" i="1"/>
  <c r="L60" i="5" s="1"/>
  <c r="AJ62" i="1"/>
  <c r="L59" i="5" s="1"/>
  <c r="AJ61" i="1"/>
  <c r="L58" i="5" s="1"/>
  <c r="L57"/>
  <c r="L56"/>
  <c r="L55"/>
  <c r="L54"/>
  <c r="AJ56" i="1"/>
  <c r="L53" i="5" s="1"/>
  <c r="AJ55" i="1"/>
  <c r="L52" i="5" s="1"/>
  <c r="L51"/>
  <c r="L50"/>
  <c r="L49"/>
  <c r="L48"/>
  <c r="L47"/>
  <c r="L46"/>
  <c r="L45"/>
  <c r="L44"/>
  <c r="L43"/>
  <c r="AJ45" i="1"/>
  <c r="L42" i="5" s="1"/>
  <c r="AJ44" i="1"/>
  <c r="L41" i="5" s="1"/>
  <c r="AJ43" i="1"/>
  <c r="L40" i="5" s="1"/>
  <c r="AJ42" i="1"/>
  <c r="L39" i="5" s="1"/>
  <c r="AJ41" i="1"/>
  <c r="L38" i="5" s="1"/>
  <c r="AJ40" i="1"/>
  <c r="L37" i="5" s="1"/>
  <c r="AJ39" i="1"/>
  <c r="L36" i="5" s="1"/>
  <c r="AJ38" i="1"/>
  <c r="L35" i="5" s="1"/>
  <c r="AJ37" i="1"/>
  <c r="L34" i="5" s="1"/>
  <c r="AJ36" i="1"/>
  <c r="L33" i="5" s="1"/>
  <c r="AJ35" i="1"/>
  <c r="L32" i="5" s="1"/>
  <c r="AJ34" i="1"/>
  <c r="L31" i="5" s="1"/>
  <c r="L30"/>
  <c r="L29"/>
  <c r="L28"/>
  <c r="L27"/>
  <c r="L26"/>
  <c r="L25"/>
  <c r="L24"/>
  <c r="L23"/>
  <c r="AJ25" i="1"/>
  <c r="L22" i="5" s="1"/>
  <c r="L21"/>
  <c r="L20"/>
  <c r="AJ22" i="1"/>
  <c r="L19" i="5" s="1"/>
  <c r="AJ21" i="1"/>
  <c r="L18" i="5" s="1"/>
  <c r="AJ20" i="1"/>
  <c r="L17" i="5" s="1"/>
  <c r="AJ19" i="1"/>
  <c r="L16" i="5" s="1"/>
  <c r="AJ18" i="1"/>
  <c r="L15" i="5" s="1"/>
  <c r="AJ17" i="1"/>
  <c r="L14" i="5" s="1"/>
  <c r="L13"/>
  <c r="L12"/>
  <c r="L11"/>
  <c r="L10"/>
  <c r="L9"/>
  <c r="L8"/>
</calcChain>
</file>

<file path=xl/sharedStrings.xml><?xml version="1.0" encoding="utf-8"?>
<sst xmlns="http://schemas.openxmlformats.org/spreadsheetml/2006/main" count="2608" uniqueCount="275">
  <si>
    <t>Datos del Profesor</t>
  </si>
  <si>
    <t>Cédula</t>
  </si>
  <si>
    <t>Apellidos y Nombres</t>
  </si>
  <si>
    <t>Asignatura</t>
  </si>
  <si>
    <t>U.C.</t>
  </si>
  <si>
    <t>V015922635 </t>
  </si>
  <si>
    <t>Moreno Barrios, Ada Celina </t>
  </si>
  <si>
    <t>N°</t>
  </si>
  <si>
    <t>Nombre</t>
  </si>
  <si>
    <t>3ER PARCIAL</t>
  </si>
  <si>
    <t>4TO PARCIAL</t>
  </si>
  <si>
    <t>DEFINITIVA</t>
  </si>
  <si>
    <t>%ASISTENCIA</t>
  </si>
  <si>
    <t>ASISTENCIA</t>
  </si>
  <si>
    <t>2025 -HIDRAULICA FLUVIAL</t>
  </si>
  <si>
    <t>1ro PARCIAL</t>
  </si>
  <si>
    <t>V011549638</t>
  </si>
  <si>
    <t>Cariel García, Jean Carlos</t>
  </si>
  <si>
    <t>PROYECTO</t>
  </si>
  <si>
    <t>V017828027</t>
  </si>
  <si>
    <t>Maestre Montilla, Rosselyn Betnalia</t>
  </si>
  <si>
    <t>2DO EXAMEN</t>
  </si>
  <si>
    <t xml:space="preserve">TRABAJO </t>
  </si>
  <si>
    <t>DEFENSA</t>
  </si>
  <si>
    <t>HIDRAULICA FLUVIAL</t>
  </si>
  <si>
    <t>Listados de Clases</t>
  </si>
  <si>
    <t>Listado de Clases. Seccion: 02</t>
  </si>
  <si>
    <t>V019146178</t>
  </si>
  <si>
    <t>Acevedo Pérez, Juan Alejandro</t>
  </si>
  <si>
    <t>V019643764</t>
  </si>
  <si>
    <t>Andrade Cañizalez, Arelis Carolina</t>
  </si>
  <si>
    <t>V017002900</t>
  </si>
  <si>
    <t>Artigas Zambrano, Eddy Antonieta</t>
  </si>
  <si>
    <t>V016907280</t>
  </si>
  <si>
    <t>Belandria Durán, Jimy Jackson</t>
  </si>
  <si>
    <t>V017581956</t>
  </si>
  <si>
    <t>Bravo Rincón, Evencio José</t>
  </si>
  <si>
    <t>V018457221</t>
  </si>
  <si>
    <t>Briceño Gavidia, Héctor Alfonso</t>
  </si>
  <si>
    <t>V014917773</t>
  </si>
  <si>
    <t>Briceño Ramírez, Leonardo Jesús</t>
  </si>
  <si>
    <t>V019338803</t>
  </si>
  <si>
    <t>Briceño Villegas, Felixmar Hortencia</t>
  </si>
  <si>
    <t>V020847124</t>
  </si>
  <si>
    <t>Cabezas Ovalles, Rafael Enrique</t>
  </si>
  <si>
    <t>V019102074</t>
  </si>
  <si>
    <t>Calderón Jérez, Claudia Andreina</t>
  </si>
  <si>
    <t>V016539163</t>
  </si>
  <si>
    <t>Calzadilla Guevara, Gabriela Yamilé</t>
  </si>
  <si>
    <t>V019592794</t>
  </si>
  <si>
    <t>Camargo Cedeño, Hilda Michelle</t>
  </si>
  <si>
    <t>V020151332</t>
  </si>
  <si>
    <t>Caracas Valladares, Maria Isamar</t>
  </si>
  <si>
    <t>V020218029</t>
  </si>
  <si>
    <t>Cepeda Navarro, Carlos Eduardo</t>
  </si>
  <si>
    <t>V019147707</t>
  </si>
  <si>
    <t>Colmenarez Godoy, Laura Patricia</t>
  </si>
  <si>
    <t>V017455174</t>
  </si>
  <si>
    <t>Dávila Díaz, Jesús Alberto</t>
  </si>
  <si>
    <t>V020573141</t>
  </si>
  <si>
    <t>Domínguez Espina, María Gabriela</t>
  </si>
  <si>
    <t>V017771662</t>
  </si>
  <si>
    <t>Duque Sifuentes, Elizabeth Aurimar</t>
  </si>
  <si>
    <t>V018924514</t>
  </si>
  <si>
    <t>Ferrini, Mirgleidy Adriana</t>
  </si>
  <si>
    <t>V016654828</t>
  </si>
  <si>
    <t>García Arana, Carhen Alesia</t>
  </si>
  <si>
    <t>V015591857</t>
  </si>
  <si>
    <t>Gelves Pinto, Luz Marina</t>
  </si>
  <si>
    <t>V019144944</t>
  </si>
  <si>
    <t>González Meccia, Joselyn Carolina</t>
  </si>
  <si>
    <t>V019812746</t>
  </si>
  <si>
    <t>Jerez Gomez, Rafael Antonio</t>
  </si>
  <si>
    <t>V006590969</t>
  </si>
  <si>
    <t>Jérez Uzcategui, José Amadeo</t>
  </si>
  <si>
    <t>V019592963</t>
  </si>
  <si>
    <t>Lacruz Montilla, Manuel Alejandro</t>
  </si>
  <si>
    <t>V020850078</t>
  </si>
  <si>
    <t>Lamas Tacoronte, José Juan</t>
  </si>
  <si>
    <t>V019995147</t>
  </si>
  <si>
    <t>Lomelli Trejo, Diego Alejandro</t>
  </si>
  <si>
    <t>V014547831</t>
  </si>
  <si>
    <t>Lucero Hernández, Ricardo Miguel</t>
  </si>
  <si>
    <t>V020847280</t>
  </si>
  <si>
    <t>Marín Martínez, Jhensen Darienk</t>
  </si>
  <si>
    <t>V020939760</t>
  </si>
  <si>
    <t>Méndez Picón, Antony Jihn</t>
  </si>
  <si>
    <t>V019795015</t>
  </si>
  <si>
    <t>Molina Abreu, Omar Daniel</t>
  </si>
  <si>
    <t>V012351428</t>
  </si>
  <si>
    <t>Monsalve Espinoza, Qui Mar Janeth</t>
  </si>
  <si>
    <t>V017605821</t>
  </si>
  <si>
    <t>Moreno Abreu, Andrea Dessiree</t>
  </si>
  <si>
    <t>V020040613</t>
  </si>
  <si>
    <t>Moreno Salas, Katiuska Esther</t>
  </si>
  <si>
    <t>V019144312</t>
  </si>
  <si>
    <t>Nairouz Mora, Joselyne Katherina</t>
  </si>
  <si>
    <t>V019470929</t>
  </si>
  <si>
    <t>Osto Rodríguez, José Luis</t>
  </si>
  <si>
    <t>V019421795</t>
  </si>
  <si>
    <t>Paz Ramos, Daniela Fernanda</t>
  </si>
  <si>
    <t>V017238131</t>
  </si>
  <si>
    <t>Perez Vivas, Krishna del Lotto</t>
  </si>
  <si>
    <t>V017340842</t>
  </si>
  <si>
    <t>Puentes Arias, Damelis</t>
  </si>
  <si>
    <t>V016822882</t>
  </si>
  <si>
    <t>Pulido López, Rubén Alfonso</t>
  </si>
  <si>
    <t>V009394499</t>
  </si>
  <si>
    <t>Ramirez Morillo, Ender Alfonso</t>
  </si>
  <si>
    <t>V021207937</t>
  </si>
  <si>
    <t>Ramos, Estefania Victoria</t>
  </si>
  <si>
    <t>V019539455</t>
  </si>
  <si>
    <t>Rangel Salazar, Rosselyn Del Valle</t>
  </si>
  <si>
    <t>V016655775</t>
  </si>
  <si>
    <t>Rojas Lozano, Adriana Carolina</t>
  </si>
  <si>
    <t>V019427388</t>
  </si>
  <si>
    <t>Romero Rivero, Víctor Eduardo</t>
  </si>
  <si>
    <t>V013097712</t>
  </si>
  <si>
    <t>Rondón Dávila, María Nelly</t>
  </si>
  <si>
    <t>V019422480</t>
  </si>
  <si>
    <t>Rondón Monsalve, Richard Leonardo</t>
  </si>
  <si>
    <t>V020141522</t>
  </si>
  <si>
    <t>Salas López, Marlena Osmary</t>
  </si>
  <si>
    <t>V019102431</t>
  </si>
  <si>
    <t>Salcedo Quintero, Alyondri</t>
  </si>
  <si>
    <t>V018619388</t>
  </si>
  <si>
    <t>Sánchez Albarrán, Francisco Javier</t>
  </si>
  <si>
    <t>V020799878</t>
  </si>
  <si>
    <t>Santiago Manrique, Alejandro Andrés</t>
  </si>
  <si>
    <t>V008300680</t>
  </si>
  <si>
    <t>Suárez Patiño, Luis Manuel</t>
  </si>
  <si>
    <t>V021064342</t>
  </si>
  <si>
    <t>Suarez Pérez, Ambrosio José</t>
  </si>
  <si>
    <t>V016476737</t>
  </si>
  <si>
    <t>Tovar Humbría, Yorman de Jesús</t>
  </si>
  <si>
    <t>V016014094</t>
  </si>
  <si>
    <t>Valecillos Fuentes, María Antonieta</t>
  </si>
  <si>
    <t>V019486970</t>
  </si>
  <si>
    <t>Varela Peña, David Leandro</t>
  </si>
  <si>
    <t>V019995840</t>
  </si>
  <si>
    <t>Vergara Yanez, Victor Alfonso</t>
  </si>
  <si>
    <t>V020200868</t>
  </si>
  <si>
    <t>Vitale Chiappini, Gian Carlo</t>
  </si>
  <si>
    <t>Correo</t>
  </si>
  <si>
    <t>Telefono</t>
  </si>
  <si>
    <t>juan_acevedo_333@hotmail.com</t>
  </si>
  <si>
    <t>0414-7489932</t>
  </si>
  <si>
    <t>arelis.c_19@hotmail.com</t>
  </si>
  <si>
    <t>0426-1043672</t>
  </si>
  <si>
    <t>eddy_artigas@hotmail.com</t>
  </si>
  <si>
    <t>0424-7113811</t>
  </si>
  <si>
    <t>jimybelandria@hotmail.com</t>
  </si>
  <si>
    <t>0426-3718070</t>
  </si>
  <si>
    <t>evenciojbravor_85@hotmail.com</t>
  </si>
  <si>
    <t>0424-7342328</t>
  </si>
  <si>
    <t>0426-4285157</t>
  </si>
  <si>
    <t>leo_brice20@hotmail.com</t>
  </si>
  <si>
    <t>0414-0810212</t>
  </si>
  <si>
    <t>felixmar3@hotmail.com</t>
  </si>
  <si>
    <t>0426-6030758</t>
  </si>
  <si>
    <t>rafo_ca@hotmail.com</t>
  </si>
  <si>
    <t>0424-7110378</t>
  </si>
  <si>
    <t>clauacj89@hotmail.com</t>
  </si>
  <si>
    <t>0424-7736692</t>
  </si>
  <si>
    <t>gabyc17@hotmail.com</t>
  </si>
  <si>
    <t>0414-7294773</t>
  </si>
  <si>
    <t>michelina90@hotmail.com</t>
  </si>
  <si>
    <t>0424-7384599</t>
  </si>
  <si>
    <t>misamar_18@hotmail.com</t>
  </si>
  <si>
    <t>0272-5112861</t>
  </si>
  <si>
    <t>jccg_cariel@hotmail.com</t>
  </si>
  <si>
    <t>0414-7339621</t>
  </si>
  <si>
    <t>0426-4252449</t>
  </si>
  <si>
    <t>lauracolmenarez_4@hotmail.com</t>
  </si>
  <si>
    <t>0416-7722758</t>
  </si>
  <si>
    <t>jdavila5@hotmail.com</t>
  </si>
  <si>
    <t>0414-8157327</t>
  </si>
  <si>
    <t>mariadomesp@gmail.com</t>
  </si>
  <si>
    <t>0424-7690558</t>
  </si>
  <si>
    <t>0426-3735798</t>
  </si>
  <si>
    <t>adrimirg_16@hotmail.com</t>
  </si>
  <si>
    <t>carhen_a@hotmail.com</t>
  </si>
  <si>
    <t>0424-7091826</t>
  </si>
  <si>
    <t>luzgel_pin@hotmail.com</t>
  </si>
  <si>
    <t>0426-3704547</t>
  </si>
  <si>
    <t>joselynmeccia@hotmail.com</t>
  </si>
  <si>
    <t>0424-7042992</t>
  </si>
  <si>
    <t>el_jackes_148@hotmail.com</t>
  </si>
  <si>
    <t>0424-7593803</t>
  </si>
  <si>
    <t>josejerez33@hotmail.com</t>
  </si>
  <si>
    <t>0416-1789688</t>
  </si>
  <si>
    <t>manuel_91_80@hotmail.com</t>
  </si>
  <si>
    <t>0424-7333470</t>
  </si>
  <si>
    <t>jjuan22@hotmail.com</t>
  </si>
  <si>
    <t>0414-1265921</t>
  </si>
  <si>
    <t>d_al_t@hotmail.com</t>
  </si>
  <si>
    <t>0414-7173432</t>
  </si>
  <si>
    <t>ricklh133@hotmail.com</t>
  </si>
  <si>
    <t>0414-7597508</t>
  </si>
  <si>
    <t>rousmaes_16@hotmail.com</t>
  </si>
  <si>
    <t>0424-7526955</t>
  </si>
  <si>
    <t>jdm_ades186@hotmail.com</t>
  </si>
  <si>
    <t>0414-9794202</t>
  </si>
  <si>
    <t>antonymp19@gmail.com</t>
  </si>
  <si>
    <t>0426-7731051</t>
  </si>
  <si>
    <t>omamolina_25@hotmail.com</t>
  </si>
  <si>
    <t>0424-7377770</t>
  </si>
  <si>
    <t>qjme30@gmail.com</t>
  </si>
  <si>
    <t>0416-9738064</t>
  </si>
  <si>
    <t>adma39@hotmail.com</t>
  </si>
  <si>
    <t>0416-6786910</t>
  </si>
  <si>
    <t>katiuskaesther@hotmail.com</t>
  </si>
  <si>
    <t>0424-7084902</t>
  </si>
  <si>
    <t>joselynenairouz@gmail.com</t>
  </si>
  <si>
    <t>0414-9782651</t>
  </si>
  <si>
    <t>osto_9090@hotmail.com</t>
  </si>
  <si>
    <t>0426-4489083</t>
  </si>
  <si>
    <t>kris_lott14@hotmail.com</t>
  </si>
  <si>
    <t>0274-2446661</t>
  </si>
  <si>
    <t>damelis_sd@hotmail.com</t>
  </si>
  <si>
    <t>0416-1162949</t>
  </si>
  <si>
    <t>r_pcivil@hotmail.com</t>
  </si>
  <si>
    <t>0424-7561400</t>
  </si>
  <si>
    <t>enderal69@gmail.com</t>
  </si>
  <si>
    <t>0414-7565858</t>
  </si>
  <si>
    <t>stephaniev_448@hotmail.com</t>
  </si>
  <si>
    <t>0424-7054020</t>
  </si>
  <si>
    <t>rosalindar_69@hotmail.com</t>
  </si>
  <si>
    <t>0424-7639599</t>
  </si>
  <si>
    <t>la.negrita.123@hotmail.com</t>
  </si>
  <si>
    <t>0416-2725712</t>
  </si>
  <si>
    <t>victor_pluton@hotmail.com</t>
  </si>
  <si>
    <t>0424-7147915</t>
  </si>
  <si>
    <t>0274-8085475</t>
  </si>
  <si>
    <t>richardleo61@hotmail.com</t>
  </si>
  <si>
    <t>moslopez.3@gmail.com</t>
  </si>
  <si>
    <t>0424-7391270</t>
  </si>
  <si>
    <t>alyondri@hotmail.com</t>
  </si>
  <si>
    <t>0416-0873007</t>
  </si>
  <si>
    <t>albarranjavier@hotmail.com</t>
  </si>
  <si>
    <t>0416-5748022</t>
  </si>
  <si>
    <t>asantiago886@hotmail.com</t>
  </si>
  <si>
    <t>elmanolo_14@hotmail.com</t>
  </si>
  <si>
    <t>0414-7413612</t>
  </si>
  <si>
    <t>ambrosiosuarez@hotmail.com</t>
  </si>
  <si>
    <t>0414-6029466</t>
  </si>
  <si>
    <t>yormantovar83@hotmail.com</t>
  </si>
  <si>
    <t>0414-5755370</t>
  </si>
  <si>
    <t>ma_valecillos@hotmail.com</t>
  </si>
  <si>
    <t>0414-7258000</t>
  </si>
  <si>
    <t>elamparo.varela@gmail.com</t>
  </si>
  <si>
    <t>0416-0874608</t>
  </si>
  <si>
    <t>victorvergara15_@hotmail.com</t>
  </si>
  <si>
    <t>0424-7512857</t>
  </si>
  <si>
    <t>giancar911@hotmail.com</t>
  </si>
  <si>
    <t>0414-8274425</t>
  </si>
  <si>
    <t>V017004866</t>
  </si>
  <si>
    <t>Bonito Rivas, Norkys Carolina</t>
  </si>
  <si>
    <t>V012040407</t>
  </si>
  <si>
    <t>Hernández Fernández, Johany Miguel</t>
  </si>
  <si>
    <t>norkbonito@hotmail.com</t>
  </si>
  <si>
    <t>0414-7384765</t>
  </si>
  <si>
    <t>johany@ula.ve</t>
  </si>
  <si>
    <t>0416-3737632</t>
  </si>
  <si>
    <t>danielaprf@hotmail.com</t>
  </si>
  <si>
    <t>0424-7204953</t>
  </si>
  <si>
    <t>correos confirmados</t>
  </si>
  <si>
    <t>habg10@hotmail.es</t>
  </si>
  <si>
    <t>aurimare2@hotmail.com</t>
  </si>
  <si>
    <t>carloseducepeda19@gmail.com</t>
  </si>
  <si>
    <t>P</t>
  </si>
  <si>
    <t>A</t>
  </si>
  <si>
    <t>marianelly_35@hotmail.com</t>
  </si>
  <si>
    <t>%ASISTENCIA CLASE HASTA 16/06/14</t>
  </si>
  <si>
    <t>NP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</si>
</sst>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theme="3"/>
      <name val="Arial"/>
      <family val="2"/>
    </font>
    <font>
      <b/>
      <sz val="12"/>
      <color rgb="FFFFFFFF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Fill="1" applyBorder="1"/>
    <xf numFmtId="0" fontId="7" fillId="0" borderId="0" xfId="0" applyFont="1"/>
    <xf numFmtId="14" fontId="2" fillId="0" borderId="0" xfId="0" applyNumberFormat="1" applyFont="1" applyFill="1" applyBorder="1" applyAlignment="1">
      <alignment textRotation="90" wrapText="1"/>
    </xf>
    <xf numFmtId="0" fontId="0" fillId="0" borderId="0" xfId="0" applyAlignment="1">
      <alignment textRotation="90"/>
    </xf>
    <xf numFmtId="1" fontId="0" fillId="0" borderId="0" xfId="0" applyNumberFormat="1"/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0" fontId="7" fillId="0" borderId="0" xfId="0" applyFont="1" applyFill="1"/>
    <xf numFmtId="0" fontId="0" fillId="0" borderId="0" xfId="0" applyFill="1"/>
    <xf numFmtId="0" fontId="6" fillId="0" borderId="0" xfId="0" applyFont="1"/>
    <xf numFmtId="0" fontId="2" fillId="0" borderId="0" xfId="0" applyFont="1" applyFill="1" applyBorder="1" applyAlignment="1">
      <alignment horizontal="center" wrapText="1"/>
    </xf>
    <xf numFmtId="0" fontId="1" fillId="0" borderId="0" xfId="0" applyFont="1"/>
    <xf numFmtId="0" fontId="9" fillId="0" borderId="0" xfId="0" applyFont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9" fillId="0" borderId="1" xfId="0" applyFont="1" applyBorder="1"/>
    <xf numFmtId="14" fontId="2" fillId="0" borderId="2" xfId="0" applyNumberFormat="1" applyFont="1" applyFill="1" applyBorder="1" applyAlignment="1">
      <alignment horizont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quotePrefix="1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2" fontId="1" fillId="0" borderId="1" xfId="0" quotePrefix="1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14" fontId="2" fillId="0" borderId="1" xfId="0" applyNumberFormat="1" applyFont="1" applyFill="1" applyBorder="1" applyAlignment="1">
      <alignment textRotation="90" wrapText="1"/>
    </xf>
    <xf numFmtId="14" fontId="3" fillId="0" borderId="1" xfId="0" applyNumberFormat="1" applyFont="1" applyFill="1" applyBorder="1" applyAlignment="1">
      <alignment textRotation="90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Border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1" applyFill="1" applyAlignment="1" applyProtection="1">
      <alignment wrapText="1"/>
    </xf>
    <xf numFmtId="0" fontId="7" fillId="0" borderId="3" xfId="0" applyFont="1" applyBorder="1" applyAlignment="1">
      <alignment wrapText="1"/>
    </xf>
    <xf numFmtId="1" fontId="7" fillId="0" borderId="1" xfId="0" applyNumberFormat="1" applyFont="1" applyBorder="1"/>
    <xf numFmtId="0" fontId="2" fillId="0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2" fontId="7" fillId="0" borderId="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2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educepeda19@gmail.com" TargetMode="External"/><Relationship Id="rId2" Type="http://schemas.openxmlformats.org/officeDocument/2006/relationships/hyperlink" Target="mailto:aurimare2@hotmail.com" TargetMode="External"/><Relationship Id="rId1" Type="http://schemas.openxmlformats.org/officeDocument/2006/relationships/hyperlink" Target="mailto:habg10@hotmail.e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rianelly_35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74"/>
  <sheetViews>
    <sheetView topLeftCell="A40" workbookViewId="0">
      <selection activeCell="C50" sqref="C50"/>
    </sheetView>
  </sheetViews>
  <sheetFormatPr baseColWidth="10" defaultRowHeight="15"/>
  <cols>
    <col min="1" max="1" width="11.28515625" bestFit="1" customWidth="1"/>
    <col min="2" max="2" width="26.42578125" customWidth="1"/>
    <col min="3" max="3" width="38" customWidth="1"/>
    <col min="4" max="4" width="35.7109375" customWidth="1"/>
    <col min="5" max="5" width="20.5703125" customWidth="1"/>
  </cols>
  <sheetData>
    <row r="1" spans="1:5" ht="31.5">
      <c r="A1" s="32" t="s">
        <v>25</v>
      </c>
    </row>
    <row r="4" spans="1:5" ht="15" customHeight="1">
      <c r="A4" s="58" t="s">
        <v>0</v>
      </c>
      <c r="B4" s="58"/>
      <c r="C4" s="58"/>
    </row>
    <row r="5" spans="1:5">
      <c r="A5" s="34" t="s">
        <v>1</v>
      </c>
      <c r="B5" s="35" t="s">
        <v>2</v>
      </c>
      <c r="C5" s="35" t="s">
        <v>3</v>
      </c>
    </row>
    <row r="6" spans="1:5" ht="30">
      <c r="A6" s="35" t="s">
        <v>5</v>
      </c>
      <c r="B6" s="35" t="s">
        <v>6</v>
      </c>
      <c r="C6" s="35" t="s">
        <v>14</v>
      </c>
    </row>
    <row r="8" spans="1:5">
      <c r="A8" s="36"/>
    </row>
    <row r="9" spans="1:5" ht="15" customHeight="1">
      <c r="A9" s="59" t="s">
        <v>26</v>
      </c>
      <c r="B9" s="59"/>
      <c r="C9" s="59"/>
      <c r="D9" s="59"/>
      <c r="E9" s="59"/>
    </row>
    <row r="10" spans="1:5">
      <c r="A10" s="35" t="s">
        <v>7</v>
      </c>
      <c r="B10" s="35" t="s">
        <v>1</v>
      </c>
      <c r="C10" s="35" t="s">
        <v>8</v>
      </c>
      <c r="D10" s="35" t="s">
        <v>143</v>
      </c>
      <c r="E10" s="35" t="s">
        <v>144</v>
      </c>
    </row>
    <row r="11" spans="1:5" ht="15" customHeight="1">
      <c r="A11" s="43">
        <v>1</v>
      </c>
      <c r="B11" s="43" t="s">
        <v>27</v>
      </c>
      <c r="C11" s="43" t="s">
        <v>28</v>
      </c>
      <c r="D11" s="43" t="s">
        <v>145</v>
      </c>
      <c r="E11" s="43" t="s">
        <v>146</v>
      </c>
    </row>
    <row r="12" spans="1:5" ht="15" customHeight="1">
      <c r="A12" s="43">
        <v>2</v>
      </c>
      <c r="B12" s="43" t="s">
        <v>29</v>
      </c>
      <c r="C12" s="43" t="s">
        <v>30</v>
      </c>
      <c r="D12" s="44" t="s">
        <v>147</v>
      </c>
      <c r="E12" s="43" t="s">
        <v>148</v>
      </c>
    </row>
    <row r="13" spans="1:5" ht="15" customHeight="1">
      <c r="A13" s="43">
        <v>3</v>
      </c>
      <c r="B13" s="43" t="s">
        <v>31</v>
      </c>
      <c r="C13" s="43" t="s">
        <v>32</v>
      </c>
      <c r="D13" s="44" t="s">
        <v>149</v>
      </c>
      <c r="E13" s="43" t="s">
        <v>150</v>
      </c>
    </row>
    <row r="14" spans="1:5" ht="15" customHeight="1">
      <c r="A14" s="43">
        <v>4</v>
      </c>
      <c r="B14" s="43" t="s">
        <v>33</v>
      </c>
      <c r="C14" s="43" t="s">
        <v>34</v>
      </c>
      <c r="D14" s="44" t="s">
        <v>151</v>
      </c>
      <c r="E14" s="43" t="s">
        <v>152</v>
      </c>
    </row>
    <row r="15" spans="1:5" ht="15" customHeight="1">
      <c r="A15" s="43">
        <v>5</v>
      </c>
      <c r="B15" s="43" t="s">
        <v>256</v>
      </c>
      <c r="C15" s="43" t="s">
        <v>257</v>
      </c>
      <c r="D15" s="43" t="s">
        <v>260</v>
      </c>
      <c r="E15" s="43" t="s">
        <v>261</v>
      </c>
    </row>
    <row r="16" spans="1:5" ht="15" customHeight="1">
      <c r="A16" s="43">
        <v>6</v>
      </c>
      <c r="B16" s="43" t="s">
        <v>35</v>
      </c>
      <c r="C16" s="43" t="s">
        <v>36</v>
      </c>
      <c r="D16" s="44" t="s">
        <v>153</v>
      </c>
      <c r="E16" s="43" t="s">
        <v>154</v>
      </c>
    </row>
    <row r="17" spans="1:5" ht="15" customHeight="1">
      <c r="A17" s="43">
        <v>7</v>
      </c>
      <c r="B17" s="43" t="s">
        <v>37</v>
      </c>
      <c r="C17" s="43" t="s">
        <v>38</v>
      </c>
      <c r="D17" s="46" t="s">
        <v>267</v>
      </c>
      <c r="E17" s="43" t="s">
        <v>155</v>
      </c>
    </row>
    <row r="18" spans="1:5" ht="15" customHeight="1">
      <c r="A18" s="43">
        <v>8</v>
      </c>
      <c r="B18" s="43" t="s">
        <v>39</v>
      </c>
      <c r="C18" s="43" t="s">
        <v>40</v>
      </c>
      <c r="D18" s="43" t="s">
        <v>156</v>
      </c>
      <c r="E18" s="43" t="s">
        <v>157</v>
      </c>
    </row>
    <row r="19" spans="1:5" ht="15" customHeight="1">
      <c r="A19" s="43">
        <v>9</v>
      </c>
      <c r="B19" s="43" t="s">
        <v>41</v>
      </c>
      <c r="C19" s="43" t="s">
        <v>42</v>
      </c>
      <c r="D19" s="44" t="s">
        <v>158</v>
      </c>
      <c r="E19" s="43" t="s">
        <v>159</v>
      </c>
    </row>
    <row r="20" spans="1:5" ht="15" customHeight="1">
      <c r="A20" s="43">
        <v>10</v>
      </c>
      <c r="B20" s="43" t="s">
        <v>43</v>
      </c>
      <c r="C20" s="43" t="s">
        <v>44</v>
      </c>
      <c r="D20" s="43" t="s">
        <v>160</v>
      </c>
      <c r="E20" s="43" t="s">
        <v>161</v>
      </c>
    </row>
    <row r="21" spans="1:5" ht="15" customHeight="1">
      <c r="A21" s="43">
        <v>11</v>
      </c>
      <c r="B21" s="43" t="s">
        <v>45</v>
      </c>
      <c r="C21" s="43" t="s">
        <v>46</v>
      </c>
      <c r="D21" s="44" t="s">
        <v>162</v>
      </c>
      <c r="E21" s="43" t="s">
        <v>163</v>
      </c>
    </row>
    <row r="22" spans="1:5" ht="15" customHeight="1">
      <c r="A22" s="43">
        <v>12</v>
      </c>
      <c r="B22" s="43" t="s">
        <v>47</v>
      </c>
      <c r="C22" s="43" t="s">
        <v>48</v>
      </c>
      <c r="D22" s="43" t="s">
        <v>164</v>
      </c>
      <c r="E22" s="43" t="s">
        <v>165</v>
      </c>
    </row>
    <row r="23" spans="1:5" ht="15" customHeight="1">
      <c r="A23" s="43">
        <v>13</v>
      </c>
      <c r="B23" s="43" t="s">
        <v>49</v>
      </c>
      <c r="C23" s="43" t="s">
        <v>50</v>
      </c>
      <c r="D23" s="44" t="s">
        <v>166</v>
      </c>
      <c r="E23" s="43" t="s">
        <v>167</v>
      </c>
    </row>
    <row r="24" spans="1:5" ht="15" customHeight="1">
      <c r="A24" s="43">
        <v>14</v>
      </c>
      <c r="B24" s="43" t="s">
        <v>51</v>
      </c>
      <c r="C24" s="43" t="s">
        <v>52</v>
      </c>
      <c r="D24" s="43" t="s">
        <v>168</v>
      </c>
      <c r="E24" s="43" t="s">
        <v>169</v>
      </c>
    </row>
    <row r="25" spans="1:5" ht="15" customHeight="1">
      <c r="A25" s="43">
        <v>15</v>
      </c>
      <c r="B25" s="43" t="s">
        <v>16</v>
      </c>
      <c r="C25" s="43" t="s">
        <v>17</v>
      </c>
      <c r="D25" s="44" t="s">
        <v>170</v>
      </c>
      <c r="E25" s="43" t="s">
        <v>171</v>
      </c>
    </row>
    <row r="26" spans="1:5" ht="15" customHeight="1">
      <c r="A26" s="43">
        <v>16</v>
      </c>
      <c r="B26" s="43" t="s">
        <v>53</v>
      </c>
      <c r="C26" s="43" t="s">
        <v>54</v>
      </c>
      <c r="D26" s="46" t="s">
        <v>269</v>
      </c>
      <c r="E26" s="43" t="s">
        <v>172</v>
      </c>
    </row>
    <row r="27" spans="1:5" ht="15" customHeight="1">
      <c r="A27" s="43">
        <v>17</v>
      </c>
      <c r="B27" s="43" t="s">
        <v>55</v>
      </c>
      <c r="C27" s="43" t="s">
        <v>56</v>
      </c>
      <c r="D27" s="44" t="s">
        <v>173</v>
      </c>
      <c r="E27" s="43" t="s">
        <v>174</v>
      </c>
    </row>
    <row r="28" spans="1:5" ht="15" customHeight="1">
      <c r="A28" s="43">
        <v>18</v>
      </c>
      <c r="B28" s="43" t="s">
        <v>57</v>
      </c>
      <c r="C28" s="43" t="s">
        <v>58</v>
      </c>
      <c r="D28" s="44" t="s">
        <v>175</v>
      </c>
      <c r="E28" s="43" t="s">
        <v>176</v>
      </c>
    </row>
    <row r="29" spans="1:5" ht="15" customHeight="1">
      <c r="A29" s="43">
        <v>19</v>
      </c>
      <c r="B29" s="43" t="s">
        <v>59</v>
      </c>
      <c r="C29" s="43" t="s">
        <v>60</v>
      </c>
      <c r="D29" s="43" t="s">
        <v>177</v>
      </c>
      <c r="E29" s="43" t="s">
        <v>178</v>
      </c>
    </row>
    <row r="30" spans="1:5" ht="15" customHeight="1">
      <c r="A30" s="43">
        <v>20</v>
      </c>
      <c r="B30" s="43" t="s">
        <v>61</v>
      </c>
      <c r="C30" s="43" t="s">
        <v>62</v>
      </c>
      <c r="D30" s="46" t="s">
        <v>268</v>
      </c>
      <c r="E30" s="43" t="s">
        <v>179</v>
      </c>
    </row>
    <row r="31" spans="1:5" ht="15" customHeight="1">
      <c r="A31" s="43">
        <v>21</v>
      </c>
      <c r="B31" s="43" t="s">
        <v>63</v>
      </c>
      <c r="C31" s="43" t="s">
        <v>64</v>
      </c>
      <c r="D31" s="44" t="s">
        <v>180</v>
      </c>
      <c r="E31" s="43">
        <v>4120727131</v>
      </c>
    </row>
    <row r="32" spans="1:5" ht="15" customHeight="1">
      <c r="A32" s="43">
        <v>22</v>
      </c>
      <c r="B32" s="43" t="s">
        <v>65</v>
      </c>
      <c r="C32" s="43" t="s">
        <v>66</v>
      </c>
      <c r="D32" s="43" t="s">
        <v>181</v>
      </c>
      <c r="E32" s="43" t="s">
        <v>182</v>
      </c>
    </row>
    <row r="33" spans="1:5" ht="15" customHeight="1">
      <c r="A33" s="43">
        <v>23</v>
      </c>
      <c r="B33" s="43" t="s">
        <v>67</v>
      </c>
      <c r="C33" s="43" t="s">
        <v>68</v>
      </c>
      <c r="D33" s="43" t="s">
        <v>183</v>
      </c>
      <c r="E33" s="43" t="s">
        <v>184</v>
      </c>
    </row>
    <row r="34" spans="1:5" ht="15" customHeight="1">
      <c r="A34" s="43">
        <v>24</v>
      </c>
      <c r="B34" s="43" t="s">
        <v>69</v>
      </c>
      <c r="C34" s="43" t="s">
        <v>70</v>
      </c>
      <c r="D34" s="43" t="s">
        <v>185</v>
      </c>
      <c r="E34" s="43" t="s">
        <v>186</v>
      </c>
    </row>
    <row r="35" spans="1:5" ht="15" customHeight="1">
      <c r="A35" s="43">
        <v>25</v>
      </c>
      <c r="B35" s="43" t="s">
        <v>258</v>
      </c>
      <c r="C35" s="43" t="s">
        <v>259</v>
      </c>
      <c r="D35" s="44" t="s">
        <v>262</v>
      </c>
      <c r="E35" s="43" t="s">
        <v>263</v>
      </c>
    </row>
    <row r="36" spans="1:5" ht="15" customHeight="1">
      <c r="A36" s="43">
        <v>26</v>
      </c>
      <c r="B36" s="43" t="s">
        <v>71</v>
      </c>
      <c r="C36" s="43" t="s">
        <v>72</v>
      </c>
      <c r="D36" s="44" t="s">
        <v>187</v>
      </c>
      <c r="E36" s="43" t="s">
        <v>188</v>
      </c>
    </row>
    <row r="37" spans="1:5" ht="15" customHeight="1">
      <c r="A37" s="43">
        <v>27</v>
      </c>
      <c r="B37" s="43" t="s">
        <v>73</v>
      </c>
      <c r="C37" s="43" t="s">
        <v>74</v>
      </c>
      <c r="D37" s="44" t="s">
        <v>189</v>
      </c>
      <c r="E37" s="43" t="s">
        <v>190</v>
      </c>
    </row>
    <row r="38" spans="1:5" ht="15" customHeight="1">
      <c r="A38" s="43">
        <v>28</v>
      </c>
      <c r="B38" s="43" t="s">
        <v>75</v>
      </c>
      <c r="C38" s="43" t="s">
        <v>76</v>
      </c>
      <c r="D38" s="43" t="s">
        <v>191</v>
      </c>
      <c r="E38" s="43" t="s">
        <v>192</v>
      </c>
    </row>
    <row r="39" spans="1:5" ht="15" customHeight="1">
      <c r="A39" s="43">
        <v>29</v>
      </c>
      <c r="B39" s="43" t="s">
        <v>77</v>
      </c>
      <c r="C39" s="43" t="s">
        <v>78</v>
      </c>
      <c r="D39" s="43" t="s">
        <v>193</v>
      </c>
      <c r="E39" s="43" t="s">
        <v>194</v>
      </c>
    </row>
    <row r="40" spans="1:5" ht="15" customHeight="1">
      <c r="A40" s="43">
        <v>30</v>
      </c>
      <c r="B40" s="43" t="s">
        <v>79</v>
      </c>
      <c r="C40" s="43" t="s">
        <v>80</v>
      </c>
      <c r="D40" s="44" t="s">
        <v>195</v>
      </c>
      <c r="E40" s="43" t="s">
        <v>196</v>
      </c>
    </row>
    <row r="41" spans="1:5" ht="15" customHeight="1">
      <c r="A41" s="43">
        <v>31</v>
      </c>
      <c r="B41" s="43" t="s">
        <v>81</v>
      </c>
      <c r="C41" s="43" t="s">
        <v>82</v>
      </c>
      <c r="D41" s="44" t="s">
        <v>197</v>
      </c>
      <c r="E41" s="43" t="s">
        <v>198</v>
      </c>
    </row>
    <row r="42" spans="1:5" ht="15" customHeight="1">
      <c r="A42" s="43">
        <v>32</v>
      </c>
      <c r="B42" s="43" t="s">
        <v>19</v>
      </c>
      <c r="C42" s="43" t="s">
        <v>20</v>
      </c>
      <c r="D42" s="43" t="s">
        <v>199</v>
      </c>
      <c r="E42" s="43" t="s">
        <v>200</v>
      </c>
    </row>
    <row r="43" spans="1:5" ht="15" customHeight="1">
      <c r="A43" s="43">
        <v>33</v>
      </c>
      <c r="B43" s="43" t="s">
        <v>83</v>
      </c>
      <c r="C43" s="43" t="s">
        <v>84</v>
      </c>
      <c r="D43" s="43" t="s">
        <v>201</v>
      </c>
      <c r="E43" s="43" t="s">
        <v>202</v>
      </c>
    </row>
    <row r="44" spans="1:5" ht="15" customHeight="1">
      <c r="A44" s="43">
        <v>34</v>
      </c>
      <c r="B44" s="43" t="s">
        <v>85</v>
      </c>
      <c r="C44" s="43" t="s">
        <v>86</v>
      </c>
      <c r="D44" s="44" t="s">
        <v>203</v>
      </c>
      <c r="E44" s="43" t="s">
        <v>204</v>
      </c>
    </row>
    <row r="45" spans="1:5" ht="15" customHeight="1">
      <c r="A45" s="43">
        <v>35</v>
      </c>
      <c r="B45" s="43" t="s">
        <v>87</v>
      </c>
      <c r="C45" s="43" t="s">
        <v>88</v>
      </c>
      <c r="D45" s="43" t="s">
        <v>205</v>
      </c>
      <c r="E45" s="43" t="s">
        <v>206</v>
      </c>
    </row>
    <row r="46" spans="1:5" ht="15" customHeight="1">
      <c r="A46" s="43">
        <v>36</v>
      </c>
      <c r="B46" s="43" t="s">
        <v>89</v>
      </c>
      <c r="C46" s="43" t="s">
        <v>90</v>
      </c>
      <c r="D46" s="44" t="s">
        <v>207</v>
      </c>
      <c r="E46" s="43" t="s">
        <v>208</v>
      </c>
    </row>
    <row r="47" spans="1:5" ht="15" customHeight="1">
      <c r="A47" s="43">
        <v>37</v>
      </c>
      <c r="B47" s="43" t="s">
        <v>91</v>
      </c>
      <c r="C47" s="43" t="s">
        <v>92</v>
      </c>
      <c r="D47" s="43" t="s">
        <v>209</v>
      </c>
      <c r="E47" s="43" t="s">
        <v>210</v>
      </c>
    </row>
    <row r="48" spans="1:5" ht="15" customHeight="1">
      <c r="A48" s="43">
        <v>38</v>
      </c>
      <c r="B48" s="43" t="s">
        <v>93</v>
      </c>
      <c r="C48" s="43" t="s">
        <v>94</v>
      </c>
      <c r="D48" s="43" t="s">
        <v>211</v>
      </c>
      <c r="E48" s="43" t="s">
        <v>212</v>
      </c>
    </row>
    <row r="49" spans="1:5" ht="15" customHeight="1">
      <c r="A49" s="43">
        <v>39</v>
      </c>
      <c r="B49" s="43" t="s">
        <v>95</v>
      </c>
      <c r="C49" s="43" t="s">
        <v>96</v>
      </c>
      <c r="D49" s="43" t="s">
        <v>213</v>
      </c>
      <c r="E49" s="43" t="s">
        <v>214</v>
      </c>
    </row>
    <row r="50" spans="1:5" ht="15" customHeight="1">
      <c r="A50" s="43">
        <v>40</v>
      </c>
      <c r="B50" s="43" t="s">
        <v>97</v>
      </c>
      <c r="C50" s="43" t="s">
        <v>98</v>
      </c>
      <c r="D50" s="43" t="s">
        <v>215</v>
      </c>
      <c r="E50" s="43" t="s">
        <v>216</v>
      </c>
    </row>
    <row r="51" spans="1:5" ht="15" customHeight="1">
      <c r="A51" s="43">
        <v>41</v>
      </c>
      <c r="B51" s="43" t="s">
        <v>99</v>
      </c>
      <c r="C51" s="43" t="s">
        <v>100</v>
      </c>
      <c r="D51" s="43" t="s">
        <v>264</v>
      </c>
      <c r="E51" s="43" t="s">
        <v>265</v>
      </c>
    </row>
    <row r="52" spans="1:5" ht="15" customHeight="1">
      <c r="A52" s="43">
        <v>42</v>
      </c>
      <c r="B52" s="43" t="s">
        <v>101</v>
      </c>
      <c r="C52" s="43" t="s">
        <v>102</v>
      </c>
      <c r="D52" s="44" t="s">
        <v>217</v>
      </c>
      <c r="E52" s="43" t="s">
        <v>218</v>
      </c>
    </row>
    <row r="53" spans="1:5" ht="15" customHeight="1">
      <c r="A53" s="43">
        <v>43</v>
      </c>
      <c r="B53" s="43" t="s">
        <v>103</v>
      </c>
      <c r="C53" s="43" t="s">
        <v>104</v>
      </c>
      <c r="D53" s="43" t="s">
        <v>219</v>
      </c>
      <c r="E53" s="43" t="s">
        <v>220</v>
      </c>
    </row>
    <row r="54" spans="1:5" ht="15" customHeight="1">
      <c r="A54" s="43">
        <v>44</v>
      </c>
      <c r="B54" s="43" t="s">
        <v>105</v>
      </c>
      <c r="C54" s="43" t="s">
        <v>106</v>
      </c>
      <c r="D54" s="43" t="s">
        <v>221</v>
      </c>
      <c r="E54" s="43" t="s">
        <v>222</v>
      </c>
    </row>
    <row r="55" spans="1:5" ht="15" customHeight="1">
      <c r="A55" s="43">
        <v>45</v>
      </c>
      <c r="B55" s="43" t="s">
        <v>107</v>
      </c>
      <c r="C55" s="43" t="s">
        <v>108</v>
      </c>
      <c r="D55" s="43" t="s">
        <v>223</v>
      </c>
      <c r="E55" s="43" t="s">
        <v>224</v>
      </c>
    </row>
    <row r="56" spans="1:5" ht="15" customHeight="1">
      <c r="A56" s="43">
        <v>46</v>
      </c>
      <c r="B56" s="43" t="s">
        <v>109</v>
      </c>
      <c r="C56" s="43" t="s">
        <v>110</v>
      </c>
      <c r="D56" s="44" t="s">
        <v>225</v>
      </c>
      <c r="E56" s="43" t="s">
        <v>226</v>
      </c>
    </row>
    <row r="57" spans="1:5" ht="15" customHeight="1">
      <c r="A57" s="43">
        <v>47</v>
      </c>
      <c r="B57" s="43" t="s">
        <v>111</v>
      </c>
      <c r="C57" s="43" t="s">
        <v>112</v>
      </c>
      <c r="D57" s="43" t="s">
        <v>227</v>
      </c>
      <c r="E57" s="43" t="s">
        <v>228</v>
      </c>
    </row>
    <row r="58" spans="1:5" ht="15" customHeight="1">
      <c r="A58" s="43">
        <v>48</v>
      </c>
      <c r="B58" s="43" t="s">
        <v>113</v>
      </c>
      <c r="C58" s="43" t="s">
        <v>114</v>
      </c>
      <c r="D58" s="43" t="s">
        <v>229</v>
      </c>
      <c r="E58" s="43" t="s">
        <v>230</v>
      </c>
    </row>
    <row r="59" spans="1:5" ht="15" customHeight="1">
      <c r="A59" s="43">
        <v>49</v>
      </c>
      <c r="B59" s="43" t="s">
        <v>115</v>
      </c>
      <c r="C59" s="43" t="s">
        <v>116</v>
      </c>
      <c r="D59" s="43" t="s">
        <v>231</v>
      </c>
      <c r="E59" s="43" t="s">
        <v>232</v>
      </c>
    </row>
    <row r="60" spans="1:5" ht="15" customHeight="1">
      <c r="A60" s="43">
        <v>50</v>
      </c>
      <c r="B60" s="43" t="s">
        <v>117</v>
      </c>
      <c r="C60" s="43" t="s">
        <v>118</v>
      </c>
      <c r="D60" s="46" t="s">
        <v>272</v>
      </c>
      <c r="E60" s="43" t="s">
        <v>233</v>
      </c>
    </row>
    <row r="61" spans="1:5" ht="15" customHeight="1">
      <c r="A61" s="43">
        <v>51</v>
      </c>
      <c r="B61" s="43" t="s">
        <v>119</v>
      </c>
      <c r="C61" s="43" t="s">
        <v>120</v>
      </c>
      <c r="D61" s="44" t="s">
        <v>234</v>
      </c>
      <c r="E61" s="43">
        <v>4147410490</v>
      </c>
    </row>
    <row r="62" spans="1:5" ht="15" customHeight="1">
      <c r="A62" s="43">
        <v>52</v>
      </c>
      <c r="B62" s="43" t="s">
        <v>121</v>
      </c>
      <c r="C62" s="43" t="s">
        <v>122</v>
      </c>
      <c r="D62" s="43" t="s">
        <v>235</v>
      </c>
      <c r="E62" s="43" t="s">
        <v>236</v>
      </c>
    </row>
    <row r="63" spans="1:5" ht="15" customHeight="1">
      <c r="A63" s="43">
        <v>53</v>
      </c>
      <c r="B63" s="43" t="s">
        <v>123</v>
      </c>
      <c r="C63" s="43" t="s">
        <v>124</v>
      </c>
      <c r="D63" s="44" t="s">
        <v>237</v>
      </c>
      <c r="E63" s="43" t="s">
        <v>238</v>
      </c>
    </row>
    <row r="64" spans="1:5" ht="15" customHeight="1">
      <c r="A64" s="43">
        <v>54</v>
      </c>
      <c r="B64" s="43" t="s">
        <v>125</v>
      </c>
      <c r="C64" s="43" t="s">
        <v>126</v>
      </c>
      <c r="D64" s="43" t="s">
        <v>239</v>
      </c>
      <c r="E64" s="43" t="s">
        <v>240</v>
      </c>
    </row>
    <row r="65" spans="1:5" ht="15" customHeight="1">
      <c r="A65" s="43">
        <v>55</v>
      </c>
      <c r="B65" s="43" t="s">
        <v>127</v>
      </c>
      <c r="C65" s="43" t="s">
        <v>128</v>
      </c>
      <c r="D65" s="44" t="s">
        <v>241</v>
      </c>
      <c r="E65" s="43">
        <v>4247244763</v>
      </c>
    </row>
    <row r="66" spans="1:5" ht="15" customHeight="1">
      <c r="A66" s="43">
        <v>56</v>
      </c>
      <c r="B66" s="43" t="s">
        <v>129</v>
      </c>
      <c r="C66" s="43" t="s">
        <v>130</v>
      </c>
      <c r="D66" s="43" t="s">
        <v>242</v>
      </c>
      <c r="E66" s="43" t="s">
        <v>243</v>
      </c>
    </row>
    <row r="67" spans="1:5" ht="15" customHeight="1">
      <c r="A67" s="43">
        <v>57</v>
      </c>
      <c r="B67" s="43" t="s">
        <v>131</v>
      </c>
      <c r="C67" s="43" t="s">
        <v>132</v>
      </c>
      <c r="D67" s="44" t="s">
        <v>244</v>
      </c>
      <c r="E67" s="43" t="s">
        <v>245</v>
      </c>
    </row>
    <row r="68" spans="1:5" ht="15" customHeight="1">
      <c r="A68" s="43">
        <v>58</v>
      </c>
      <c r="B68" s="43" t="s">
        <v>133</v>
      </c>
      <c r="C68" s="43" t="s">
        <v>134</v>
      </c>
      <c r="D68" s="43" t="s">
        <v>246</v>
      </c>
      <c r="E68" s="43" t="s">
        <v>247</v>
      </c>
    </row>
    <row r="69" spans="1:5" ht="15" customHeight="1">
      <c r="A69" s="43">
        <v>59</v>
      </c>
      <c r="B69" s="43" t="s">
        <v>135</v>
      </c>
      <c r="C69" s="43" t="s">
        <v>136</v>
      </c>
      <c r="D69" s="43" t="s">
        <v>248</v>
      </c>
      <c r="E69" s="43" t="s">
        <v>249</v>
      </c>
    </row>
    <row r="70" spans="1:5" ht="15" customHeight="1">
      <c r="A70" s="43">
        <v>60</v>
      </c>
      <c r="B70" s="43" t="s">
        <v>137</v>
      </c>
      <c r="C70" s="43" t="s">
        <v>138</v>
      </c>
      <c r="D70" s="43" t="s">
        <v>250</v>
      </c>
      <c r="E70" s="43" t="s">
        <v>251</v>
      </c>
    </row>
    <row r="71" spans="1:5">
      <c r="A71" s="43">
        <v>61</v>
      </c>
      <c r="B71" s="43" t="s">
        <v>139</v>
      </c>
      <c r="C71" s="43" t="s">
        <v>140</v>
      </c>
      <c r="D71" s="44" t="s">
        <v>252</v>
      </c>
      <c r="E71" s="43" t="s">
        <v>253</v>
      </c>
    </row>
    <row r="72" spans="1:5">
      <c r="A72" s="43">
        <v>62</v>
      </c>
      <c r="B72" s="43" t="s">
        <v>141</v>
      </c>
      <c r="C72" s="43" t="s">
        <v>142</v>
      </c>
      <c r="D72" s="43" t="s">
        <v>254</v>
      </c>
      <c r="E72" s="43" t="s">
        <v>255</v>
      </c>
    </row>
    <row r="74" spans="1:5">
      <c r="C74" s="45" t="s">
        <v>266</v>
      </c>
    </row>
  </sheetData>
  <mergeCells count="2">
    <mergeCell ref="A4:C4"/>
    <mergeCell ref="A9:E9"/>
  </mergeCells>
  <hyperlinks>
    <hyperlink ref="D17" r:id="rId1"/>
    <hyperlink ref="D30" r:id="rId2"/>
    <hyperlink ref="D26" r:id="rId3"/>
    <hyperlink ref="D60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P73"/>
  <sheetViews>
    <sheetView topLeftCell="U1" workbookViewId="0">
      <selection activeCell="AH73" sqref="AH73"/>
    </sheetView>
  </sheetViews>
  <sheetFormatPr baseColWidth="10" defaultRowHeight="15"/>
  <cols>
    <col min="1" max="1" width="11.42578125" style="1"/>
    <col min="2" max="2" width="24.5703125" style="1" customWidth="1"/>
    <col min="3" max="3" width="37.5703125" style="1" customWidth="1"/>
    <col min="4" max="4" width="4.140625" style="1" bestFit="1" customWidth="1"/>
    <col min="5" max="6" width="3.28515625" style="1" bestFit="1" customWidth="1"/>
    <col min="7" max="7" width="3.28515625" style="2" bestFit="1" customWidth="1"/>
    <col min="8" max="16" width="3.28515625" bestFit="1" customWidth="1"/>
    <col min="17" max="17" width="3.28515625" style="9" bestFit="1" customWidth="1"/>
    <col min="18" max="25" width="3.28515625" style="9" customWidth="1"/>
    <col min="26" max="34" width="3.28515625" customWidth="1"/>
    <col min="35" max="35" width="3.28515625" bestFit="1" customWidth="1"/>
    <col min="36" max="36" width="4" bestFit="1" customWidth="1"/>
    <col min="37" max="37" width="5.140625" bestFit="1" customWidth="1"/>
    <col min="40" max="40" width="34.85546875" customWidth="1"/>
  </cols>
  <sheetData>
    <row r="1" spans="1:42" ht="15.75" customHeight="1">
      <c r="A1" s="32" t="s">
        <v>25</v>
      </c>
      <c r="B1"/>
      <c r="C1"/>
      <c r="D1"/>
    </row>
    <row r="2" spans="1:42">
      <c r="A2"/>
      <c r="B2"/>
      <c r="C2"/>
      <c r="D2"/>
    </row>
    <row r="3" spans="1:42">
      <c r="A3"/>
      <c r="B3"/>
      <c r="C3"/>
      <c r="D3"/>
    </row>
    <row r="4" spans="1:42" ht="15" customHeight="1">
      <c r="A4" s="58" t="s">
        <v>0</v>
      </c>
      <c r="B4" s="58"/>
      <c r="C4" s="58"/>
      <c r="D4" s="58"/>
    </row>
    <row r="5" spans="1:42" ht="30">
      <c r="A5" s="34" t="s">
        <v>1</v>
      </c>
      <c r="B5" s="35" t="s">
        <v>2</v>
      </c>
      <c r="C5" s="35" t="s">
        <v>3</v>
      </c>
      <c r="D5" s="35" t="s">
        <v>4</v>
      </c>
    </row>
    <row r="6" spans="1:42" ht="16.5" customHeight="1">
      <c r="A6" s="35" t="s">
        <v>5</v>
      </c>
      <c r="B6" s="35" t="s">
        <v>6</v>
      </c>
      <c r="C6" s="35" t="s">
        <v>14</v>
      </c>
      <c r="D6" s="33">
        <v>4</v>
      </c>
      <c r="M6" s="4"/>
    </row>
    <row r="7" spans="1:42">
      <c r="A7"/>
      <c r="B7"/>
      <c r="C7"/>
      <c r="D7"/>
    </row>
    <row r="8" spans="1:42">
      <c r="A8" s="36"/>
      <c r="B8"/>
      <c r="C8"/>
      <c r="D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J8" s="5"/>
      <c r="AL8" s="7"/>
      <c r="AM8" s="7"/>
      <c r="AN8" s="7"/>
      <c r="AO8" s="7"/>
      <c r="AP8" s="7"/>
    </row>
    <row r="9" spans="1:42" ht="15" customHeight="1">
      <c r="A9" s="59" t="s">
        <v>26</v>
      </c>
      <c r="B9" s="59"/>
      <c r="C9" s="59"/>
      <c r="D9" s="59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J9" s="5"/>
      <c r="AL9" s="7"/>
      <c r="AM9" s="7"/>
      <c r="AN9" s="7"/>
      <c r="AO9" s="7"/>
      <c r="AP9" s="7"/>
    </row>
    <row r="10" spans="1:42" ht="60">
      <c r="A10" s="37" t="s">
        <v>7</v>
      </c>
      <c r="B10" s="37" t="s">
        <v>1</v>
      </c>
      <c r="C10" s="37" t="s">
        <v>8</v>
      </c>
      <c r="D10" s="38">
        <v>41582</v>
      </c>
      <c r="E10" s="38">
        <v>41583</v>
      </c>
      <c r="F10" s="38">
        <v>41584</v>
      </c>
      <c r="G10" s="38">
        <v>41589</v>
      </c>
      <c r="H10" s="38">
        <v>41590</v>
      </c>
      <c r="I10" s="38">
        <v>41591</v>
      </c>
      <c r="J10" s="38">
        <v>41596</v>
      </c>
      <c r="K10" s="38">
        <v>41597</v>
      </c>
      <c r="L10" s="38">
        <v>41598</v>
      </c>
      <c r="M10" s="38">
        <v>41603</v>
      </c>
      <c r="N10" s="38">
        <v>41604</v>
      </c>
      <c r="O10" s="38">
        <v>41605</v>
      </c>
      <c r="P10" s="38">
        <v>41610</v>
      </c>
      <c r="Q10" s="38">
        <v>41618</v>
      </c>
      <c r="R10" s="38">
        <v>41652</v>
      </c>
      <c r="S10" s="38">
        <v>41659</v>
      </c>
      <c r="T10" s="38">
        <v>41660</v>
      </c>
      <c r="U10" s="38">
        <v>41661</v>
      </c>
      <c r="V10" s="38">
        <v>41666</v>
      </c>
      <c r="W10" s="38">
        <v>41667</v>
      </c>
      <c r="X10" s="38">
        <v>41673</v>
      </c>
      <c r="Y10" s="38">
        <v>41674</v>
      </c>
      <c r="Z10" s="38">
        <v>41675</v>
      </c>
      <c r="AA10" s="38">
        <v>41779</v>
      </c>
      <c r="AB10" s="38">
        <v>41785</v>
      </c>
      <c r="AC10" s="38">
        <v>41786</v>
      </c>
      <c r="AD10" s="38">
        <v>41787</v>
      </c>
      <c r="AE10" s="38">
        <v>41793</v>
      </c>
      <c r="AF10" s="38">
        <v>41799</v>
      </c>
      <c r="AG10" s="38">
        <v>41801</v>
      </c>
      <c r="AH10" s="38">
        <v>41806</v>
      </c>
      <c r="AI10" s="39" t="s">
        <v>13</v>
      </c>
      <c r="AJ10" s="39" t="s">
        <v>12</v>
      </c>
      <c r="AL10" s="7"/>
      <c r="AM10" s="7"/>
      <c r="AN10" s="7"/>
      <c r="AO10" s="7"/>
      <c r="AP10" s="7"/>
    </row>
    <row r="11" spans="1:42">
      <c r="A11" s="37">
        <v>1</v>
      </c>
      <c r="B11" s="37" t="s">
        <v>27</v>
      </c>
      <c r="C11" s="37" t="s">
        <v>28</v>
      </c>
      <c r="D11" s="47" t="s">
        <v>270</v>
      </c>
      <c r="E11" s="40" t="s">
        <v>270</v>
      </c>
      <c r="F11" s="41" t="s">
        <v>270</v>
      </c>
      <c r="G11" s="41" t="s">
        <v>270</v>
      </c>
      <c r="H11" s="41" t="s">
        <v>270</v>
      </c>
      <c r="I11" s="41" t="s">
        <v>270</v>
      </c>
      <c r="J11" s="41" t="s">
        <v>270</v>
      </c>
      <c r="K11" s="41" t="s">
        <v>271</v>
      </c>
      <c r="L11" s="41" t="s">
        <v>270</v>
      </c>
      <c r="M11" s="41" t="s">
        <v>270</v>
      </c>
      <c r="N11" s="41" t="s">
        <v>270</v>
      </c>
      <c r="O11" s="41" t="s">
        <v>271</v>
      </c>
      <c r="P11" s="41" t="s">
        <v>270</v>
      </c>
      <c r="Q11" s="41" t="s">
        <v>270</v>
      </c>
      <c r="R11" s="41" t="s">
        <v>270</v>
      </c>
      <c r="S11" s="41" t="s">
        <v>270</v>
      </c>
      <c r="T11" s="41" t="s">
        <v>271</v>
      </c>
      <c r="U11" s="41" t="s">
        <v>270</v>
      </c>
      <c r="V11" s="41" t="s">
        <v>271</v>
      </c>
      <c r="W11" s="41" t="s">
        <v>270</v>
      </c>
      <c r="X11" s="41" t="s">
        <v>270</v>
      </c>
      <c r="Y11" s="41" t="s">
        <v>270</v>
      </c>
      <c r="Z11" s="41" t="s">
        <v>270</v>
      </c>
      <c r="AA11" s="41" t="s">
        <v>270</v>
      </c>
      <c r="AB11" s="41" t="s">
        <v>271</v>
      </c>
      <c r="AC11" s="41" t="s">
        <v>271</v>
      </c>
      <c r="AD11" s="41" t="s">
        <v>271</v>
      </c>
      <c r="AE11" s="41" t="s">
        <v>270</v>
      </c>
      <c r="AF11" s="41" t="s">
        <v>271</v>
      </c>
      <c r="AG11" s="41" t="s">
        <v>271</v>
      </c>
      <c r="AH11" s="41" t="s">
        <v>271</v>
      </c>
      <c r="AI11" s="42">
        <f t="shared" ref="AI11" si="0">COUNTIF(D11:AH11,"P")</f>
        <v>21</v>
      </c>
      <c r="AJ11" s="48">
        <f>AI11/COUNT(D$10:AH$10)*100</f>
        <v>67.741935483870961</v>
      </c>
      <c r="AL11" s="7"/>
      <c r="AM11" s="7"/>
      <c r="AN11" s="7"/>
      <c r="AO11" s="7"/>
      <c r="AP11" s="7"/>
    </row>
    <row r="12" spans="1:42">
      <c r="A12" s="37">
        <v>2</v>
      </c>
      <c r="B12" s="37" t="s">
        <v>29</v>
      </c>
      <c r="C12" s="37" t="s">
        <v>30</v>
      </c>
      <c r="D12" s="47" t="s">
        <v>270</v>
      </c>
      <c r="E12" s="40" t="s">
        <v>270</v>
      </c>
      <c r="F12" s="41" t="s">
        <v>270</v>
      </c>
      <c r="G12" s="41" t="s">
        <v>270</v>
      </c>
      <c r="H12" s="41" t="s">
        <v>270</v>
      </c>
      <c r="I12" s="41" t="s">
        <v>270</v>
      </c>
      <c r="J12" s="41" t="s">
        <v>270</v>
      </c>
      <c r="K12" s="41" t="s">
        <v>270</v>
      </c>
      <c r="L12" s="41" t="s">
        <v>270</v>
      </c>
      <c r="M12" s="41" t="s">
        <v>270</v>
      </c>
      <c r="N12" s="41" t="s">
        <v>270</v>
      </c>
      <c r="O12" s="41" t="s">
        <v>270</v>
      </c>
      <c r="P12" s="41" t="s">
        <v>270</v>
      </c>
      <c r="Q12" s="41" t="s">
        <v>271</v>
      </c>
      <c r="R12" s="41" t="s">
        <v>270</v>
      </c>
      <c r="S12" s="41" t="s">
        <v>270</v>
      </c>
      <c r="T12" s="41" t="s">
        <v>270</v>
      </c>
      <c r="U12" s="41" t="s">
        <v>270</v>
      </c>
      <c r="V12" s="41" t="s">
        <v>270</v>
      </c>
      <c r="W12" s="41" t="s">
        <v>270</v>
      </c>
      <c r="X12" s="41" t="s">
        <v>270</v>
      </c>
      <c r="Y12" s="41" t="s">
        <v>270</v>
      </c>
      <c r="Z12" s="41" t="s">
        <v>270</v>
      </c>
      <c r="AA12" s="41" t="s">
        <v>270</v>
      </c>
      <c r="AB12" s="41" t="s">
        <v>270</v>
      </c>
      <c r="AC12" s="41" t="s">
        <v>270</v>
      </c>
      <c r="AD12" s="41" t="s">
        <v>270</v>
      </c>
      <c r="AE12" s="41" t="s">
        <v>270</v>
      </c>
      <c r="AF12" s="41" t="s">
        <v>270</v>
      </c>
      <c r="AG12" s="41" t="s">
        <v>270</v>
      </c>
      <c r="AH12" s="41" t="s">
        <v>270</v>
      </c>
      <c r="AI12" s="42">
        <f t="shared" ref="AI12:AI69" si="1">COUNTIF(D12:AH12,"P")</f>
        <v>30</v>
      </c>
      <c r="AJ12" s="48">
        <f t="shared" ref="AJ12:AJ72" si="2">AI12/COUNT(D$10:AH$10)*100</f>
        <v>96.774193548387103</v>
      </c>
      <c r="AL12" s="7"/>
      <c r="AM12" s="7"/>
      <c r="AN12" s="7"/>
      <c r="AO12" s="7"/>
      <c r="AP12" s="7"/>
    </row>
    <row r="13" spans="1:42">
      <c r="A13" s="37">
        <v>3</v>
      </c>
      <c r="B13" s="37" t="s">
        <v>31</v>
      </c>
      <c r="C13" s="37" t="s">
        <v>32</v>
      </c>
      <c r="D13" s="47" t="s">
        <v>271</v>
      </c>
      <c r="E13" s="40" t="s">
        <v>270</v>
      </c>
      <c r="F13" s="41" t="s">
        <v>270</v>
      </c>
      <c r="G13" s="41" t="s">
        <v>270</v>
      </c>
      <c r="H13" s="41" t="s">
        <v>270</v>
      </c>
      <c r="I13" s="41" t="s">
        <v>270</v>
      </c>
      <c r="J13" s="41" t="s">
        <v>270</v>
      </c>
      <c r="K13" s="41" t="s">
        <v>270</v>
      </c>
      <c r="L13" s="41" t="s">
        <v>270</v>
      </c>
      <c r="M13" s="41" t="s">
        <v>270</v>
      </c>
      <c r="N13" s="41" t="s">
        <v>270</v>
      </c>
      <c r="O13" s="41" t="s">
        <v>270</v>
      </c>
      <c r="P13" s="41" t="s">
        <v>270</v>
      </c>
      <c r="Q13" s="41" t="s">
        <v>271</v>
      </c>
      <c r="R13" s="41" t="s">
        <v>270</v>
      </c>
      <c r="S13" s="41" t="s">
        <v>270</v>
      </c>
      <c r="T13" s="41" t="s">
        <v>270</v>
      </c>
      <c r="U13" s="41" t="s">
        <v>271</v>
      </c>
      <c r="V13" s="41" t="s">
        <v>270</v>
      </c>
      <c r="W13" s="41" t="s">
        <v>270</v>
      </c>
      <c r="X13" s="41" t="s">
        <v>270</v>
      </c>
      <c r="Y13" s="41" t="s">
        <v>270</v>
      </c>
      <c r="Z13" s="41" t="s">
        <v>270</v>
      </c>
      <c r="AA13" s="41" t="s">
        <v>270</v>
      </c>
      <c r="AB13" s="41" t="s">
        <v>270</v>
      </c>
      <c r="AC13" s="41" t="s">
        <v>270</v>
      </c>
      <c r="AD13" s="41" t="s">
        <v>271</v>
      </c>
      <c r="AE13" s="41" t="s">
        <v>270</v>
      </c>
      <c r="AF13" s="41" t="s">
        <v>271</v>
      </c>
      <c r="AG13" s="41" t="s">
        <v>270</v>
      </c>
      <c r="AH13" s="41" t="s">
        <v>271</v>
      </c>
      <c r="AI13" s="42">
        <f t="shared" si="1"/>
        <v>25</v>
      </c>
      <c r="AJ13" s="48">
        <f t="shared" si="2"/>
        <v>80.645161290322577</v>
      </c>
      <c r="AL13" s="7"/>
      <c r="AM13" s="7"/>
      <c r="AN13" s="7"/>
      <c r="AO13" s="7"/>
      <c r="AP13" s="7"/>
    </row>
    <row r="14" spans="1:42">
      <c r="A14" s="37">
        <v>4</v>
      </c>
      <c r="B14" s="37" t="s">
        <v>33</v>
      </c>
      <c r="C14" s="37" t="s">
        <v>34</v>
      </c>
      <c r="D14" s="47" t="s">
        <v>270</v>
      </c>
      <c r="E14" s="40" t="s">
        <v>270</v>
      </c>
      <c r="F14" s="41" t="s">
        <v>270</v>
      </c>
      <c r="G14" s="41" t="s">
        <v>270</v>
      </c>
      <c r="H14" s="41" t="s">
        <v>270</v>
      </c>
      <c r="I14" s="41" t="s">
        <v>270</v>
      </c>
      <c r="J14" s="41" t="s">
        <v>270</v>
      </c>
      <c r="K14" s="41" t="s">
        <v>270</v>
      </c>
      <c r="L14" s="41" t="s">
        <v>270</v>
      </c>
      <c r="M14" s="41" t="s">
        <v>270</v>
      </c>
      <c r="N14" s="41" t="s">
        <v>270</v>
      </c>
      <c r="O14" s="41" t="s">
        <v>270</v>
      </c>
      <c r="P14" s="41" t="s">
        <v>271</v>
      </c>
      <c r="Q14" s="41" t="s">
        <v>271</v>
      </c>
      <c r="R14" s="41" t="s">
        <v>271</v>
      </c>
      <c r="S14" s="41" t="s">
        <v>270</v>
      </c>
      <c r="T14" s="41" t="s">
        <v>270</v>
      </c>
      <c r="U14" s="41" t="s">
        <v>270</v>
      </c>
      <c r="V14" s="41" t="s">
        <v>271</v>
      </c>
      <c r="W14" s="41" t="s">
        <v>270</v>
      </c>
      <c r="X14" s="41" t="s">
        <v>270</v>
      </c>
      <c r="Y14" s="41" t="s">
        <v>270</v>
      </c>
      <c r="Z14" s="41" t="s">
        <v>270</v>
      </c>
      <c r="AA14" s="41" t="s">
        <v>270</v>
      </c>
      <c r="AB14" s="41" t="s">
        <v>271</v>
      </c>
      <c r="AC14" s="41" t="s">
        <v>271</v>
      </c>
      <c r="AD14" s="41" t="s">
        <v>270</v>
      </c>
      <c r="AE14" s="41" t="s">
        <v>270</v>
      </c>
      <c r="AF14" s="41" t="s">
        <v>271</v>
      </c>
      <c r="AG14" s="41" t="s">
        <v>271</v>
      </c>
      <c r="AH14" s="41" t="s">
        <v>271</v>
      </c>
      <c r="AI14" s="42">
        <f t="shared" si="1"/>
        <v>22</v>
      </c>
      <c r="AJ14" s="48">
        <f t="shared" si="2"/>
        <v>70.967741935483872</v>
      </c>
      <c r="AL14" s="7"/>
      <c r="AM14" s="7"/>
      <c r="AN14" s="7"/>
      <c r="AO14" s="7"/>
      <c r="AP14" s="7"/>
    </row>
    <row r="15" spans="1:42">
      <c r="A15" s="37">
        <v>5</v>
      </c>
      <c r="B15" s="37" t="s">
        <v>256</v>
      </c>
      <c r="C15" s="37" t="s">
        <v>257</v>
      </c>
      <c r="D15" s="47" t="s">
        <v>271</v>
      </c>
      <c r="E15" s="40" t="s">
        <v>270</v>
      </c>
      <c r="F15" s="41" t="s">
        <v>270</v>
      </c>
      <c r="G15" s="41" t="s">
        <v>270</v>
      </c>
      <c r="H15" s="41" t="s">
        <v>270</v>
      </c>
      <c r="I15" s="41" t="s">
        <v>270</v>
      </c>
      <c r="J15" s="41" t="s">
        <v>271</v>
      </c>
      <c r="K15" s="41" t="s">
        <v>270</v>
      </c>
      <c r="L15" s="41" t="s">
        <v>270</v>
      </c>
      <c r="M15" s="41" t="s">
        <v>271</v>
      </c>
      <c r="N15" s="41" t="s">
        <v>271</v>
      </c>
      <c r="O15" s="41" t="s">
        <v>271</v>
      </c>
      <c r="P15" s="41" t="s">
        <v>271</v>
      </c>
      <c r="Q15" s="41" t="s">
        <v>271</v>
      </c>
      <c r="R15" s="41" t="s">
        <v>270</v>
      </c>
      <c r="S15" s="41" t="s">
        <v>271</v>
      </c>
      <c r="T15" s="41" t="s">
        <v>270</v>
      </c>
      <c r="U15" s="41" t="s">
        <v>270</v>
      </c>
      <c r="V15" s="41" t="s">
        <v>270</v>
      </c>
      <c r="W15" s="41" t="s">
        <v>270</v>
      </c>
      <c r="X15" s="41" t="s">
        <v>271</v>
      </c>
      <c r="Y15" s="41" t="s">
        <v>270</v>
      </c>
      <c r="Z15" s="41" t="s">
        <v>271</v>
      </c>
      <c r="AA15" s="41" t="s">
        <v>270</v>
      </c>
      <c r="AB15" s="41" t="s">
        <v>270</v>
      </c>
      <c r="AC15" s="41" t="s">
        <v>270</v>
      </c>
      <c r="AD15" s="41" t="s">
        <v>270</v>
      </c>
      <c r="AE15" s="41" t="s">
        <v>270</v>
      </c>
      <c r="AF15" s="41" t="s">
        <v>270</v>
      </c>
      <c r="AG15" s="41" t="s">
        <v>270</v>
      </c>
      <c r="AH15" s="41" t="s">
        <v>270</v>
      </c>
      <c r="AI15" s="42">
        <f t="shared" si="1"/>
        <v>21</v>
      </c>
      <c r="AJ15" s="48">
        <f t="shared" si="2"/>
        <v>67.741935483870961</v>
      </c>
      <c r="AL15" s="7"/>
      <c r="AM15" s="7"/>
      <c r="AN15" s="7"/>
      <c r="AO15" s="7"/>
      <c r="AP15" s="7"/>
    </row>
    <row r="16" spans="1:42">
      <c r="A16" s="37">
        <v>6</v>
      </c>
      <c r="B16" s="37" t="s">
        <v>35</v>
      </c>
      <c r="C16" s="37" t="s">
        <v>36</v>
      </c>
      <c r="D16" s="47" t="s">
        <v>271</v>
      </c>
      <c r="E16" s="40" t="s">
        <v>271</v>
      </c>
      <c r="F16" s="41" t="s">
        <v>271</v>
      </c>
      <c r="G16" s="41" t="s">
        <v>271</v>
      </c>
      <c r="H16" s="41" t="s">
        <v>271</v>
      </c>
      <c r="I16" s="41" t="s">
        <v>270</v>
      </c>
      <c r="J16" s="41" t="s">
        <v>271</v>
      </c>
      <c r="K16" s="41" t="s">
        <v>270</v>
      </c>
      <c r="L16" s="41" t="s">
        <v>271</v>
      </c>
      <c r="M16" s="41" t="s">
        <v>271</v>
      </c>
      <c r="N16" s="41" t="s">
        <v>271</v>
      </c>
      <c r="O16" s="41" t="s">
        <v>271</v>
      </c>
      <c r="P16" s="41" t="s">
        <v>271</v>
      </c>
      <c r="Q16" s="41" t="s">
        <v>271</v>
      </c>
      <c r="R16" s="41" t="s">
        <v>270</v>
      </c>
      <c r="S16" s="41" t="s">
        <v>270</v>
      </c>
      <c r="T16" s="41" t="s">
        <v>271</v>
      </c>
      <c r="U16" s="41" t="s">
        <v>271</v>
      </c>
      <c r="V16" s="41" t="s">
        <v>270</v>
      </c>
      <c r="W16" s="41" t="s">
        <v>270</v>
      </c>
      <c r="X16" s="41" t="s">
        <v>270</v>
      </c>
      <c r="Y16" s="41" t="s">
        <v>270</v>
      </c>
      <c r="Z16" s="41" t="s">
        <v>270</v>
      </c>
      <c r="AA16" s="41" t="s">
        <v>270</v>
      </c>
      <c r="AB16" s="41" t="s">
        <v>270</v>
      </c>
      <c r="AC16" s="41" t="s">
        <v>270</v>
      </c>
      <c r="AD16" s="41" t="s">
        <v>270</v>
      </c>
      <c r="AE16" s="41" t="s">
        <v>270</v>
      </c>
      <c r="AF16" s="41" t="s">
        <v>270</v>
      </c>
      <c r="AG16" s="41" t="s">
        <v>270</v>
      </c>
      <c r="AH16" s="41" t="s">
        <v>270</v>
      </c>
      <c r="AI16" s="42">
        <f t="shared" si="1"/>
        <v>17</v>
      </c>
      <c r="AJ16" s="48">
        <f t="shared" si="2"/>
        <v>54.838709677419352</v>
      </c>
      <c r="AL16" s="7"/>
      <c r="AM16" s="7"/>
      <c r="AN16" s="7"/>
      <c r="AO16" s="7"/>
      <c r="AP16" s="7"/>
    </row>
    <row r="17" spans="1:42">
      <c r="A17" s="37">
        <v>7</v>
      </c>
      <c r="B17" s="37" t="s">
        <v>37</v>
      </c>
      <c r="C17" s="37" t="s">
        <v>38</v>
      </c>
      <c r="D17" s="47" t="s">
        <v>270</v>
      </c>
      <c r="E17" s="40" t="s">
        <v>270</v>
      </c>
      <c r="F17" s="41" t="s">
        <v>270</v>
      </c>
      <c r="G17" s="41" t="s">
        <v>270</v>
      </c>
      <c r="H17" s="41" t="s">
        <v>270</v>
      </c>
      <c r="I17" s="41" t="s">
        <v>270</v>
      </c>
      <c r="J17" s="41" t="s">
        <v>270</v>
      </c>
      <c r="K17" s="41" t="s">
        <v>270</v>
      </c>
      <c r="L17" s="41" t="s">
        <v>270</v>
      </c>
      <c r="M17" s="41" t="s">
        <v>270</v>
      </c>
      <c r="N17" s="41" t="s">
        <v>270</v>
      </c>
      <c r="O17" s="41" t="s">
        <v>270</v>
      </c>
      <c r="P17" s="41" t="s">
        <v>271</v>
      </c>
      <c r="Q17" s="41" t="s">
        <v>271</v>
      </c>
      <c r="R17" s="41" t="s">
        <v>271</v>
      </c>
      <c r="S17" s="41" t="s">
        <v>270</v>
      </c>
      <c r="T17" s="41" t="s">
        <v>271</v>
      </c>
      <c r="U17" s="41" t="s">
        <v>270</v>
      </c>
      <c r="V17" s="41" t="s">
        <v>271</v>
      </c>
      <c r="W17" s="41" t="s">
        <v>270</v>
      </c>
      <c r="X17" s="41" t="s">
        <v>270</v>
      </c>
      <c r="Y17" s="41" t="s">
        <v>270</v>
      </c>
      <c r="Z17" s="41" t="s">
        <v>270</v>
      </c>
      <c r="AA17" s="41" t="s">
        <v>270</v>
      </c>
      <c r="AB17" s="41" t="s">
        <v>270</v>
      </c>
      <c r="AC17" s="41" t="s">
        <v>270</v>
      </c>
      <c r="AD17" s="41" t="s">
        <v>270</v>
      </c>
      <c r="AE17" s="41" t="s">
        <v>270</v>
      </c>
      <c r="AF17" s="41" t="s">
        <v>270</v>
      </c>
      <c r="AG17" s="41" t="s">
        <v>271</v>
      </c>
      <c r="AH17" s="41" t="s">
        <v>270</v>
      </c>
      <c r="AI17" s="42">
        <f t="shared" si="1"/>
        <v>25</v>
      </c>
      <c r="AJ17" s="48">
        <f t="shared" si="2"/>
        <v>80.645161290322577</v>
      </c>
      <c r="AL17" s="7"/>
      <c r="AM17" s="7"/>
      <c r="AN17" s="7"/>
      <c r="AO17" s="7"/>
      <c r="AP17" s="7"/>
    </row>
    <row r="18" spans="1:42">
      <c r="A18" s="37">
        <v>8</v>
      </c>
      <c r="B18" s="37" t="s">
        <v>39</v>
      </c>
      <c r="C18" s="37" t="s">
        <v>40</v>
      </c>
      <c r="D18" s="47" t="s">
        <v>270</v>
      </c>
      <c r="E18" s="40" t="s">
        <v>271</v>
      </c>
      <c r="F18" s="41" t="s">
        <v>270</v>
      </c>
      <c r="G18" s="41" t="s">
        <v>271</v>
      </c>
      <c r="H18" s="41" t="s">
        <v>270</v>
      </c>
      <c r="I18" s="41" t="s">
        <v>271</v>
      </c>
      <c r="J18" s="41" t="s">
        <v>271</v>
      </c>
      <c r="K18" s="41" t="s">
        <v>271</v>
      </c>
      <c r="L18" s="41" t="s">
        <v>270</v>
      </c>
      <c r="M18" s="41" t="s">
        <v>270</v>
      </c>
      <c r="N18" s="41" t="s">
        <v>271</v>
      </c>
      <c r="O18" s="41" t="s">
        <v>271</v>
      </c>
      <c r="P18" s="41" t="s">
        <v>271</v>
      </c>
      <c r="Q18" s="41" t="s">
        <v>270</v>
      </c>
      <c r="R18" s="41" t="s">
        <v>270</v>
      </c>
      <c r="S18" s="41" t="s">
        <v>271</v>
      </c>
      <c r="T18" s="41" t="s">
        <v>271</v>
      </c>
      <c r="U18" s="41" t="s">
        <v>270</v>
      </c>
      <c r="V18" s="41" t="s">
        <v>270</v>
      </c>
      <c r="W18" s="41" t="s">
        <v>271</v>
      </c>
      <c r="X18" s="41" t="s">
        <v>271</v>
      </c>
      <c r="Y18" s="41" t="s">
        <v>271</v>
      </c>
      <c r="Z18" s="41" t="s">
        <v>270</v>
      </c>
      <c r="AA18" s="41" t="s">
        <v>270</v>
      </c>
      <c r="AB18" s="41" t="s">
        <v>271</v>
      </c>
      <c r="AC18" s="41" t="s">
        <v>271</v>
      </c>
      <c r="AD18" s="41" t="s">
        <v>270</v>
      </c>
      <c r="AE18" s="41" t="s">
        <v>270</v>
      </c>
      <c r="AF18" s="41" t="s">
        <v>270</v>
      </c>
      <c r="AG18" s="41" t="s">
        <v>271</v>
      </c>
      <c r="AH18" s="41" t="s">
        <v>271</v>
      </c>
      <c r="AI18" s="42">
        <f t="shared" si="1"/>
        <v>14</v>
      </c>
      <c r="AJ18" s="48">
        <f t="shared" si="2"/>
        <v>45.161290322580641</v>
      </c>
      <c r="AL18" s="7"/>
      <c r="AM18" s="7"/>
      <c r="AN18" s="7"/>
      <c r="AO18" s="7"/>
      <c r="AP18" s="7"/>
    </row>
    <row r="19" spans="1:42">
      <c r="A19" s="37">
        <v>9</v>
      </c>
      <c r="B19" s="37" t="s">
        <v>41</v>
      </c>
      <c r="C19" s="37" t="s">
        <v>42</v>
      </c>
      <c r="D19" s="47" t="s">
        <v>270</v>
      </c>
      <c r="E19" s="40" t="s">
        <v>270</v>
      </c>
      <c r="F19" s="41" t="s">
        <v>270</v>
      </c>
      <c r="G19" s="41" t="s">
        <v>270</v>
      </c>
      <c r="H19" s="41" t="s">
        <v>271</v>
      </c>
      <c r="I19" s="41" t="s">
        <v>270</v>
      </c>
      <c r="J19" s="41" t="s">
        <v>270</v>
      </c>
      <c r="K19" s="41" t="s">
        <v>270</v>
      </c>
      <c r="L19" s="41" t="s">
        <v>270</v>
      </c>
      <c r="M19" s="41" t="s">
        <v>270</v>
      </c>
      <c r="N19" s="41" t="s">
        <v>270</v>
      </c>
      <c r="O19" s="41" t="s">
        <v>270</v>
      </c>
      <c r="P19" s="41" t="s">
        <v>270</v>
      </c>
      <c r="Q19" s="41" t="s">
        <v>271</v>
      </c>
      <c r="R19" s="41" t="s">
        <v>270</v>
      </c>
      <c r="S19" s="41" t="s">
        <v>270</v>
      </c>
      <c r="T19" s="41" t="s">
        <v>270</v>
      </c>
      <c r="U19" s="41" t="s">
        <v>271</v>
      </c>
      <c r="V19" s="41" t="s">
        <v>270</v>
      </c>
      <c r="W19" s="41" t="s">
        <v>270</v>
      </c>
      <c r="X19" s="41" t="s">
        <v>270</v>
      </c>
      <c r="Y19" s="41" t="s">
        <v>270</v>
      </c>
      <c r="Z19" s="41" t="s">
        <v>271</v>
      </c>
      <c r="AA19" s="41" t="s">
        <v>270</v>
      </c>
      <c r="AB19" s="41" t="s">
        <v>271</v>
      </c>
      <c r="AC19" s="41" t="s">
        <v>270</v>
      </c>
      <c r="AD19" s="41" t="s">
        <v>271</v>
      </c>
      <c r="AE19" s="41" t="s">
        <v>270</v>
      </c>
      <c r="AF19" s="41" t="s">
        <v>270</v>
      </c>
      <c r="AG19" s="41" t="s">
        <v>271</v>
      </c>
      <c r="AH19" s="41" t="s">
        <v>271</v>
      </c>
      <c r="AI19" s="42">
        <f t="shared" si="1"/>
        <v>23</v>
      </c>
      <c r="AJ19" s="48">
        <f t="shared" si="2"/>
        <v>74.193548387096769</v>
      </c>
      <c r="AL19" s="7"/>
      <c r="AM19" s="7"/>
      <c r="AN19" s="7"/>
      <c r="AO19" s="7"/>
      <c r="AP19" s="7"/>
    </row>
    <row r="20" spans="1:42">
      <c r="A20" s="37">
        <v>10</v>
      </c>
      <c r="B20" s="37" t="s">
        <v>43</v>
      </c>
      <c r="C20" s="37" t="s">
        <v>44</v>
      </c>
      <c r="D20" s="47" t="s">
        <v>270</v>
      </c>
      <c r="E20" s="40" t="s">
        <v>270</v>
      </c>
      <c r="F20" s="41" t="s">
        <v>270</v>
      </c>
      <c r="G20" s="41" t="s">
        <v>270</v>
      </c>
      <c r="H20" s="41" t="s">
        <v>270</v>
      </c>
      <c r="I20" s="41" t="s">
        <v>270</v>
      </c>
      <c r="J20" s="41" t="s">
        <v>270</v>
      </c>
      <c r="K20" s="41" t="s">
        <v>270</v>
      </c>
      <c r="L20" s="41" t="s">
        <v>270</v>
      </c>
      <c r="M20" s="41" t="s">
        <v>270</v>
      </c>
      <c r="N20" s="41" t="s">
        <v>270</v>
      </c>
      <c r="O20" s="41" t="s">
        <v>270</v>
      </c>
      <c r="P20" s="41" t="s">
        <v>271</v>
      </c>
      <c r="Q20" s="41" t="s">
        <v>270</v>
      </c>
      <c r="R20" s="41" t="s">
        <v>270</v>
      </c>
      <c r="S20" s="41" t="s">
        <v>270</v>
      </c>
      <c r="T20" s="41" t="s">
        <v>270</v>
      </c>
      <c r="U20" s="41" t="s">
        <v>270</v>
      </c>
      <c r="V20" s="41" t="s">
        <v>270</v>
      </c>
      <c r="W20" s="41" t="s">
        <v>270</v>
      </c>
      <c r="X20" s="41" t="s">
        <v>270</v>
      </c>
      <c r="Y20" s="41" t="s">
        <v>270</v>
      </c>
      <c r="Z20" s="41" t="s">
        <v>271</v>
      </c>
      <c r="AA20" s="41" t="s">
        <v>270</v>
      </c>
      <c r="AB20" s="41" t="s">
        <v>271</v>
      </c>
      <c r="AC20" s="41" t="s">
        <v>271</v>
      </c>
      <c r="AD20" s="41" t="s">
        <v>271</v>
      </c>
      <c r="AE20" s="41" t="s">
        <v>270</v>
      </c>
      <c r="AF20" s="41" t="s">
        <v>270</v>
      </c>
      <c r="AG20" s="41" t="s">
        <v>270</v>
      </c>
      <c r="AH20" s="41" t="s">
        <v>271</v>
      </c>
      <c r="AI20" s="42">
        <f t="shared" si="1"/>
        <v>25</v>
      </c>
      <c r="AJ20" s="48">
        <f t="shared" si="2"/>
        <v>80.645161290322577</v>
      </c>
      <c r="AL20" s="7"/>
      <c r="AM20" s="7"/>
      <c r="AN20" s="7"/>
      <c r="AO20" s="7"/>
      <c r="AP20" s="7"/>
    </row>
    <row r="21" spans="1:42">
      <c r="A21" s="37">
        <v>11</v>
      </c>
      <c r="B21" s="37" t="s">
        <v>45</v>
      </c>
      <c r="C21" s="37" t="s">
        <v>46</v>
      </c>
      <c r="D21" s="47" t="s">
        <v>271</v>
      </c>
      <c r="E21" s="40" t="s">
        <v>270</v>
      </c>
      <c r="F21" s="41" t="s">
        <v>270</v>
      </c>
      <c r="G21" s="41" t="s">
        <v>271</v>
      </c>
      <c r="H21" s="41" t="s">
        <v>271</v>
      </c>
      <c r="I21" s="41" t="s">
        <v>271</v>
      </c>
      <c r="J21" s="41" t="s">
        <v>270</v>
      </c>
      <c r="K21" s="41" t="s">
        <v>270</v>
      </c>
      <c r="L21" s="41" t="s">
        <v>270</v>
      </c>
      <c r="M21" s="41" t="s">
        <v>270</v>
      </c>
      <c r="N21" s="41" t="s">
        <v>270</v>
      </c>
      <c r="O21" s="41" t="s">
        <v>270</v>
      </c>
      <c r="P21" s="41" t="s">
        <v>270</v>
      </c>
      <c r="Q21" s="41" t="s">
        <v>271</v>
      </c>
      <c r="R21" s="41" t="s">
        <v>270</v>
      </c>
      <c r="S21" s="41" t="s">
        <v>270</v>
      </c>
      <c r="T21" s="41" t="s">
        <v>270</v>
      </c>
      <c r="U21" s="41" t="s">
        <v>270</v>
      </c>
      <c r="V21" s="41" t="s">
        <v>270</v>
      </c>
      <c r="W21" s="41" t="s">
        <v>270</v>
      </c>
      <c r="X21" s="41" t="s">
        <v>271</v>
      </c>
      <c r="Y21" s="41" t="s">
        <v>270</v>
      </c>
      <c r="Z21" s="41" t="s">
        <v>270</v>
      </c>
      <c r="AA21" s="41" t="s">
        <v>270</v>
      </c>
      <c r="AB21" s="41" t="s">
        <v>270</v>
      </c>
      <c r="AC21" s="41" t="s">
        <v>270</v>
      </c>
      <c r="AD21" s="41" t="s">
        <v>270</v>
      </c>
      <c r="AE21" s="41" t="s">
        <v>270</v>
      </c>
      <c r="AF21" s="41" t="s">
        <v>270</v>
      </c>
      <c r="AG21" s="41" t="s">
        <v>271</v>
      </c>
      <c r="AH21" s="41" t="s">
        <v>270</v>
      </c>
      <c r="AI21" s="42">
        <f t="shared" si="1"/>
        <v>24</v>
      </c>
      <c r="AJ21" s="48">
        <f t="shared" si="2"/>
        <v>77.41935483870968</v>
      </c>
      <c r="AL21" s="7"/>
      <c r="AM21" s="7"/>
      <c r="AN21" s="7"/>
      <c r="AO21" s="7"/>
      <c r="AP21" s="7"/>
    </row>
    <row r="22" spans="1:42">
      <c r="A22" s="37">
        <v>12</v>
      </c>
      <c r="B22" s="37" t="s">
        <v>47</v>
      </c>
      <c r="C22" s="37" t="s">
        <v>48</v>
      </c>
      <c r="D22" s="47" t="s">
        <v>270</v>
      </c>
      <c r="E22" s="40" t="s">
        <v>270</v>
      </c>
      <c r="F22" s="41" t="s">
        <v>270</v>
      </c>
      <c r="G22" s="41" t="s">
        <v>270</v>
      </c>
      <c r="H22" s="41" t="s">
        <v>270</v>
      </c>
      <c r="I22" s="41" t="s">
        <v>270</v>
      </c>
      <c r="J22" s="41" t="s">
        <v>270</v>
      </c>
      <c r="K22" s="41" t="s">
        <v>270</v>
      </c>
      <c r="L22" s="41" t="s">
        <v>270</v>
      </c>
      <c r="M22" s="41" t="s">
        <v>270</v>
      </c>
      <c r="N22" s="41" t="s">
        <v>270</v>
      </c>
      <c r="O22" s="41" t="s">
        <v>270</v>
      </c>
      <c r="P22" s="41" t="s">
        <v>270</v>
      </c>
      <c r="Q22" s="41" t="s">
        <v>271</v>
      </c>
      <c r="R22" s="41" t="s">
        <v>270</v>
      </c>
      <c r="S22" s="41" t="s">
        <v>270</v>
      </c>
      <c r="T22" s="41" t="s">
        <v>270</v>
      </c>
      <c r="U22" s="41" t="s">
        <v>270</v>
      </c>
      <c r="V22" s="41" t="s">
        <v>270</v>
      </c>
      <c r="W22" s="41" t="s">
        <v>270</v>
      </c>
      <c r="X22" s="41" t="s">
        <v>270</v>
      </c>
      <c r="Y22" s="41" t="s">
        <v>270</v>
      </c>
      <c r="Z22" s="41" t="s">
        <v>271</v>
      </c>
      <c r="AA22" s="41" t="s">
        <v>270</v>
      </c>
      <c r="AB22" s="41" t="s">
        <v>270</v>
      </c>
      <c r="AC22" s="41" t="s">
        <v>270</v>
      </c>
      <c r="AD22" s="41" t="s">
        <v>271</v>
      </c>
      <c r="AE22" s="41" t="s">
        <v>270</v>
      </c>
      <c r="AF22" s="41" t="s">
        <v>270</v>
      </c>
      <c r="AG22" s="41" t="s">
        <v>270</v>
      </c>
      <c r="AH22" s="41" t="s">
        <v>270</v>
      </c>
      <c r="AI22" s="42">
        <f t="shared" si="1"/>
        <v>28</v>
      </c>
      <c r="AJ22" s="48">
        <f t="shared" si="2"/>
        <v>90.322580645161281</v>
      </c>
      <c r="AL22" s="7"/>
      <c r="AM22" s="7"/>
      <c r="AN22" s="7"/>
      <c r="AO22" s="7"/>
      <c r="AP22" s="7"/>
    </row>
    <row r="23" spans="1:42">
      <c r="A23" s="37">
        <v>13</v>
      </c>
      <c r="B23" s="37" t="s">
        <v>49</v>
      </c>
      <c r="C23" s="37" t="s">
        <v>50</v>
      </c>
      <c r="D23" s="47" t="s">
        <v>270</v>
      </c>
      <c r="E23" s="40" t="s">
        <v>271</v>
      </c>
      <c r="F23" s="41" t="s">
        <v>271</v>
      </c>
      <c r="G23" s="41" t="s">
        <v>271</v>
      </c>
      <c r="H23" s="41" t="s">
        <v>270</v>
      </c>
      <c r="I23" s="41" t="s">
        <v>271</v>
      </c>
      <c r="J23" s="41" t="s">
        <v>270</v>
      </c>
      <c r="K23" s="41" t="s">
        <v>270</v>
      </c>
      <c r="L23" s="41" t="s">
        <v>271</v>
      </c>
      <c r="M23" s="41" t="s">
        <v>270</v>
      </c>
      <c r="N23" s="41" t="s">
        <v>270</v>
      </c>
      <c r="O23" s="41" t="s">
        <v>271</v>
      </c>
      <c r="P23" s="41" t="s">
        <v>270</v>
      </c>
      <c r="Q23" s="41" t="s">
        <v>271</v>
      </c>
      <c r="R23" s="41" t="s">
        <v>270</v>
      </c>
      <c r="S23" s="41" t="s">
        <v>270</v>
      </c>
      <c r="T23" s="41" t="s">
        <v>270</v>
      </c>
      <c r="U23" s="41" t="s">
        <v>271</v>
      </c>
      <c r="V23" s="41" t="s">
        <v>270</v>
      </c>
      <c r="W23" s="41" t="s">
        <v>271</v>
      </c>
      <c r="X23" s="41" t="s">
        <v>270</v>
      </c>
      <c r="Y23" s="41" t="s">
        <v>271</v>
      </c>
      <c r="Z23" s="41" t="s">
        <v>270</v>
      </c>
      <c r="AA23" s="41" t="s">
        <v>270</v>
      </c>
      <c r="AB23" s="41" t="s">
        <v>271</v>
      </c>
      <c r="AC23" s="41" t="s">
        <v>270</v>
      </c>
      <c r="AD23" s="41" t="s">
        <v>271</v>
      </c>
      <c r="AE23" s="41" t="s">
        <v>270</v>
      </c>
      <c r="AF23" s="41" t="s">
        <v>271</v>
      </c>
      <c r="AG23" s="41" t="s">
        <v>271</v>
      </c>
      <c r="AH23" s="41" t="s">
        <v>271</v>
      </c>
      <c r="AI23" s="42">
        <f t="shared" si="1"/>
        <v>16</v>
      </c>
      <c r="AJ23" s="48">
        <f t="shared" si="2"/>
        <v>51.612903225806448</v>
      </c>
      <c r="AL23" s="7"/>
      <c r="AM23" s="7"/>
      <c r="AN23" s="7"/>
      <c r="AO23" s="7"/>
      <c r="AP23" s="7"/>
    </row>
    <row r="24" spans="1:42">
      <c r="A24" s="37">
        <v>14</v>
      </c>
      <c r="B24" s="37" t="s">
        <v>51</v>
      </c>
      <c r="C24" s="37" t="s">
        <v>52</v>
      </c>
      <c r="D24" s="47" t="s">
        <v>270</v>
      </c>
      <c r="E24" s="40" t="s">
        <v>270</v>
      </c>
      <c r="F24" s="41" t="s">
        <v>270</v>
      </c>
      <c r="G24" s="41" t="s">
        <v>270</v>
      </c>
      <c r="H24" s="41" t="s">
        <v>271</v>
      </c>
      <c r="I24" s="41" t="s">
        <v>270</v>
      </c>
      <c r="J24" s="41" t="s">
        <v>271</v>
      </c>
      <c r="K24" s="41" t="s">
        <v>270</v>
      </c>
      <c r="L24" s="41" t="s">
        <v>270</v>
      </c>
      <c r="M24" s="41" t="s">
        <v>271</v>
      </c>
      <c r="N24" s="41" t="s">
        <v>270</v>
      </c>
      <c r="O24" s="41" t="s">
        <v>270</v>
      </c>
      <c r="P24" s="41" t="s">
        <v>270</v>
      </c>
      <c r="Q24" s="41" t="s">
        <v>271</v>
      </c>
      <c r="R24" s="41" t="s">
        <v>270</v>
      </c>
      <c r="S24" s="41" t="s">
        <v>270</v>
      </c>
      <c r="T24" s="41" t="s">
        <v>271</v>
      </c>
      <c r="U24" s="41" t="s">
        <v>270</v>
      </c>
      <c r="V24" s="41" t="s">
        <v>270</v>
      </c>
      <c r="W24" s="41" t="s">
        <v>270</v>
      </c>
      <c r="X24" s="41" t="s">
        <v>270</v>
      </c>
      <c r="Y24" s="41" t="s">
        <v>270</v>
      </c>
      <c r="Z24" s="41" t="s">
        <v>270</v>
      </c>
      <c r="AA24" s="41" t="s">
        <v>270</v>
      </c>
      <c r="AB24" s="41" t="s">
        <v>270</v>
      </c>
      <c r="AC24" s="41" t="s">
        <v>270</v>
      </c>
      <c r="AD24" s="41" t="s">
        <v>271</v>
      </c>
      <c r="AE24" s="41" t="s">
        <v>270</v>
      </c>
      <c r="AF24" s="41" t="s">
        <v>270</v>
      </c>
      <c r="AG24" s="41" t="s">
        <v>270</v>
      </c>
      <c r="AH24" s="41" t="s">
        <v>270</v>
      </c>
      <c r="AI24" s="42">
        <f t="shared" si="1"/>
        <v>25</v>
      </c>
      <c r="AJ24" s="48">
        <f t="shared" si="2"/>
        <v>80.645161290322577</v>
      </c>
      <c r="AL24" s="7"/>
      <c r="AM24" s="7"/>
      <c r="AN24" s="7"/>
      <c r="AO24" s="7"/>
      <c r="AP24" s="7"/>
    </row>
    <row r="25" spans="1:42">
      <c r="A25" s="37">
        <v>15</v>
      </c>
      <c r="B25" s="37" t="s">
        <v>16</v>
      </c>
      <c r="C25" s="37" t="s">
        <v>17</v>
      </c>
      <c r="D25" s="47" t="s">
        <v>270</v>
      </c>
      <c r="E25" s="40" t="s">
        <v>270</v>
      </c>
      <c r="F25" s="41" t="s">
        <v>270</v>
      </c>
      <c r="G25" s="41" t="s">
        <v>271</v>
      </c>
      <c r="H25" s="41" t="s">
        <v>271</v>
      </c>
      <c r="I25" s="41" t="s">
        <v>271</v>
      </c>
      <c r="J25" s="41" t="s">
        <v>271</v>
      </c>
      <c r="K25" s="41" t="s">
        <v>270</v>
      </c>
      <c r="L25" s="41" t="s">
        <v>271</v>
      </c>
      <c r="M25" s="41" t="s">
        <v>271</v>
      </c>
      <c r="N25" s="41" t="s">
        <v>270</v>
      </c>
      <c r="O25" s="41" t="s">
        <v>270</v>
      </c>
      <c r="P25" s="41" t="s">
        <v>271</v>
      </c>
      <c r="Q25" s="41" t="s">
        <v>271</v>
      </c>
      <c r="R25" s="41" t="s">
        <v>270</v>
      </c>
      <c r="S25" s="41" t="s">
        <v>270</v>
      </c>
      <c r="T25" s="41" t="s">
        <v>271</v>
      </c>
      <c r="U25" s="41" t="s">
        <v>271</v>
      </c>
      <c r="V25" s="41" t="s">
        <v>271</v>
      </c>
      <c r="W25" s="41" t="s">
        <v>270</v>
      </c>
      <c r="X25" s="41" t="s">
        <v>270</v>
      </c>
      <c r="Y25" s="41" t="s">
        <v>270</v>
      </c>
      <c r="Z25" s="41" t="s">
        <v>270</v>
      </c>
      <c r="AA25" s="41" t="s">
        <v>270</v>
      </c>
      <c r="AB25" s="41" t="s">
        <v>271</v>
      </c>
      <c r="AC25" s="41" t="s">
        <v>271</v>
      </c>
      <c r="AD25" s="41" t="s">
        <v>271</v>
      </c>
      <c r="AE25" s="41" t="s">
        <v>271</v>
      </c>
      <c r="AF25" s="41" t="s">
        <v>271</v>
      </c>
      <c r="AG25" s="41" t="s">
        <v>271</v>
      </c>
      <c r="AH25" s="41" t="s">
        <v>271</v>
      </c>
      <c r="AI25" s="42">
        <f t="shared" si="1"/>
        <v>13</v>
      </c>
      <c r="AJ25" s="48">
        <f t="shared" si="2"/>
        <v>41.935483870967744</v>
      </c>
      <c r="AL25" s="7"/>
      <c r="AM25" s="7"/>
      <c r="AN25" s="7"/>
      <c r="AO25" s="7"/>
      <c r="AP25" s="7"/>
    </row>
    <row r="26" spans="1:42">
      <c r="A26" s="37">
        <v>16</v>
      </c>
      <c r="B26" s="37" t="s">
        <v>53</v>
      </c>
      <c r="C26" s="37" t="s">
        <v>54</v>
      </c>
      <c r="D26" s="47" t="s">
        <v>271</v>
      </c>
      <c r="E26" s="40" t="s">
        <v>270</v>
      </c>
      <c r="F26" s="41" t="s">
        <v>270</v>
      </c>
      <c r="G26" s="41" t="s">
        <v>270</v>
      </c>
      <c r="H26" s="41" t="s">
        <v>270</v>
      </c>
      <c r="I26" s="41" t="s">
        <v>270</v>
      </c>
      <c r="J26" s="41" t="s">
        <v>270</v>
      </c>
      <c r="K26" s="41" t="s">
        <v>270</v>
      </c>
      <c r="L26" s="41" t="s">
        <v>270</v>
      </c>
      <c r="M26" s="41" t="s">
        <v>270</v>
      </c>
      <c r="N26" s="41" t="s">
        <v>270</v>
      </c>
      <c r="O26" s="41" t="s">
        <v>270</v>
      </c>
      <c r="P26" s="41" t="s">
        <v>270</v>
      </c>
      <c r="Q26" s="41" t="s">
        <v>271</v>
      </c>
      <c r="R26" s="41" t="s">
        <v>270</v>
      </c>
      <c r="S26" s="41" t="s">
        <v>270</v>
      </c>
      <c r="T26" s="41" t="s">
        <v>270</v>
      </c>
      <c r="U26" s="41" t="s">
        <v>271</v>
      </c>
      <c r="V26" s="41" t="s">
        <v>271</v>
      </c>
      <c r="W26" s="41" t="s">
        <v>270</v>
      </c>
      <c r="X26" s="41" t="s">
        <v>270</v>
      </c>
      <c r="Y26" s="41" t="s">
        <v>270</v>
      </c>
      <c r="Z26" s="41" t="s">
        <v>270</v>
      </c>
      <c r="AA26" s="41" t="s">
        <v>270</v>
      </c>
      <c r="AB26" s="41" t="s">
        <v>270</v>
      </c>
      <c r="AC26" s="41" t="s">
        <v>270</v>
      </c>
      <c r="AD26" s="41" t="s">
        <v>271</v>
      </c>
      <c r="AE26" s="41" t="s">
        <v>270</v>
      </c>
      <c r="AF26" s="41" t="s">
        <v>270</v>
      </c>
      <c r="AG26" s="41" t="s">
        <v>270</v>
      </c>
      <c r="AH26" s="41" t="s">
        <v>270</v>
      </c>
      <c r="AI26" s="42">
        <f t="shared" si="1"/>
        <v>26</v>
      </c>
      <c r="AJ26" s="48">
        <f t="shared" si="2"/>
        <v>83.870967741935488</v>
      </c>
      <c r="AL26" s="7"/>
      <c r="AM26" s="7"/>
      <c r="AN26" s="7"/>
      <c r="AO26" s="7"/>
      <c r="AP26" s="7"/>
    </row>
    <row r="27" spans="1:42">
      <c r="A27" s="37">
        <v>17</v>
      </c>
      <c r="B27" s="37" t="s">
        <v>55</v>
      </c>
      <c r="C27" s="37" t="s">
        <v>56</v>
      </c>
      <c r="D27" s="47" t="s">
        <v>270</v>
      </c>
      <c r="E27" s="40" t="s">
        <v>270</v>
      </c>
      <c r="F27" s="41" t="s">
        <v>270</v>
      </c>
      <c r="G27" s="41" t="s">
        <v>270</v>
      </c>
      <c r="H27" s="41" t="s">
        <v>270</v>
      </c>
      <c r="I27" s="41" t="s">
        <v>271</v>
      </c>
      <c r="J27" s="41" t="s">
        <v>270</v>
      </c>
      <c r="K27" s="41" t="s">
        <v>270</v>
      </c>
      <c r="L27" s="41" t="s">
        <v>270</v>
      </c>
      <c r="M27" s="41" t="s">
        <v>270</v>
      </c>
      <c r="N27" s="41" t="s">
        <v>270</v>
      </c>
      <c r="O27" s="41" t="s">
        <v>271</v>
      </c>
      <c r="P27" s="41" t="s">
        <v>271</v>
      </c>
      <c r="Q27" s="41" t="s">
        <v>271</v>
      </c>
      <c r="R27" s="41" t="s">
        <v>270</v>
      </c>
      <c r="S27" s="41" t="s">
        <v>270</v>
      </c>
      <c r="T27" s="41" t="s">
        <v>270</v>
      </c>
      <c r="U27" s="41" t="s">
        <v>270</v>
      </c>
      <c r="V27" s="41" t="s">
        <v>270</v>
      </c>
      <c r="W27" s="41" t="s">
        <v>270</v>
      </c>
      <c r="X27" s="41" t="s">
        <v>270</v>
      </c>
      <c r="Y27" s="41" t="s">
        <v>271</v>
      </c>
      <c r="Z27" s="41" t="s">
        <v>270</v>
      </c>
      <c r="AA27" s="41" t="s">
        <v>270</v>
      </c>
      <c r="AB27" s="41" t="s">
        <v>270</v>
      </c>
      <c r="AC27" s="41" t="s">
        <v>270</v>
      </c>
      <c r="AD27" s="41" t="s">
        <v>271</v>
      </c>
      <c r="AE27" s="41" t="s">
        <v>270</v>
      </c>
      <c r="AF27" s="41" t="s">
        <v>270</v>
      </c>
      <c r="AG27" s="41" t="s">
        <v>271</v>
      </c>
      <c r="AH27" s="41" t="s">
        <v>271</v>
      </c>
      <c r="AI27" s="42">
        <f t="shared" si="1"/>
        <v>23</v>
      </c>
      <c r="AJ27" s="48">
        <f t="shared" si="2"/>
        <v>74.193548387096769</v>
      </c>
      <c r="AL27" s="7"/>
      <c r="AM27" s="7"/>
      <c r="AN27" s="7"/>
      <c r="AO27" s="7"/>
      <c r="AP27" s="7"/>
    </row>
    <row r="28" spans="1:42">
      <c r="A28" s="37">
        <v>18</v>
      </c>
      <c r="B28" s="37" t="s">
        <v>57</v>
      </c>
      <c r="C28" s="37" t="s">
        <v>58</v>
      </c>
      <c r="D28" s="47" t="s">
        <v>270</v>
      </c>
      <c r="E28" s="40" t="s">
        <v>271</v>
      </c>
      <c r="F28" s="41" t="s">
        <v>270</v>
      </c>
      <c r="G28" s="41" t="s">
        <v>270</v>
      </c>
      <c r="H28" s="41" t="s">
        <v>271</v>
      </c>
      <c r="I28" s="41" t="s">
        <v>271</v>
      </c>
      <c r="J28" s="41" t="s">
        <v>270</v>
      </c>
      <c r="K28" s="41" t="s">
        <v>270</v>
      </c>
      <c r="L28" s="41" t="s">
        <v>270</v>
      </c>
      <c r="M28" s="41" t="s">
        <v>270</v>
      </c>
      <c r="N28" s="41" t="s">
        <v>270</v>
      </c>
      <c r="O28" s="41" t="s">
        <v>270</v>
      </c>
      <c r="P28" s="41" t="s">
        <v>270</v>
      </c>
      <c r="Q28" s="41" t="s">
        <v>271</v>
      </c>
      <c r="R28" s="41" t="s">
        <v>270</v>
      </c>
      <c r="S28" s="41" t="s">
        <v>270</v>
      </c>
      <c r="T28" s="41" t="s">
        <v>270</v>
      </c>
      <c r="U28" s="41" t="s">
        <v>270</v>
      </c>
      <c r="V28" s="41" t="s">
        <v>271</v>
      </c>
      <c r="W28" s="41" t="s">
        <v>271</v>
      </c>
      <c r="X28" s="41" t="s">
        <v>270</v>
      </c>
      <c r="Y28" s="41" t="s">
        <v>270</v>
      </c>
      <c r="Z28" s="41" t="s">
        <v>270</v>
      </c>
      <c r="AA28" s="41" t="s">
        <v>270</v>
      </c>
      <c r="AB28" s="41" t="s">
        <v>270</v>
      </c>
      <c r="AC28" s="41" t="s">
        <v>270</v>
      </c>
      <c r="AD28" s="41" t="s">
        <v>270</v>
      </c>
      <c r="AE28" s="41" t="s">
        <v>270</v>
      </c>
      <c r="AF28" s="41" t="s">
        <v>271</v>
      </c>
      <c r="AG28" s="41" t="s">
        <v>270</v>
      </c>
      <c r="AH28" s="41" t="s">
        <v>270</v>
      </c>
      <c r="AI28" s="42">
        <f t="shared" si="1"/>
        <v>24</v>
      </c>
      <c r="AJ28" s="48">
        <f t="shared" si="2"/>
        <v>77.41935483870968</v>
      </c>
      <c r="AL28" s="7"/>
      <c r="AM28" s="7"/>
      <c r="AN28" s="7"/>
      <c r="AO28" s="7"/>
      <c r="AP28" s="7"/>
    </row>
    <row r="29" spans="1:42">
      <c r="A29" s="37">
        <v>19</v>
      </c>
      <c r="B29" s="37" t="s">
        <v>59</v>
      </c>
      <c r="C29" s="37" t="s">
        <v>60</v>
      </c>
      <c r="D29" s="47" t="s">
        <v>270</v>
      </c>
      <c r="E29" s="40" t="s">
        <v>270</v>
      </c>
      <c r="F29" s="41" t="s">
        <v>270</v>
      </c>
      <c r="G29" s="41" t="s">
        <v>270</v>
      </c>
      <c r="H29" s="41" t="s">
        <v>270</v>
      </c>
      <c r="I29" s="41" t="s">
        <v>270</v>
      </c>
      <c r="J29" s="41" t="s">
        <v>271</v>
      </c>
      <c r="K29" s="41" t="s">
        <v>270</v>
      </c>
      <c r="L29" s="41" t="s">
        <v>270</v>
      </c>
      <c r="M29" s="41" t="s">
        <v>271</v>
      </c>
      <c r="N29" s="41" t="s">
        <v>270</v>
      </c>
      <c r="O29" s="41" t="s">
        <v>270</v>
      </c>
      <c r="P29" s="41" t="s">
        <v>270</v>
      </c>
      <c r="Q29" s="41" t="s">
        <v>271</v>
      </c>
      <c r="R29" s="41" t="s">
        <v>270</v>
      </c>
      <c r="S29" s="41" t="s">
        <v>270</v>
      </c>
      <c r="T29" s="41" t="s">
        <v>270</v>
      </c>
      <c r="U29" s="41" t="s">
        <v>270</v>
      </c>
      <c r="V29" s="41" t="s">
        <v>270</v>
      </c>
      <c r="W29" s="41" t="s">
        <v>270</v>
      </c>
      <c r="X29" s="41" t="s">
        <v>270</v>
      </c>
      <c r="Y29" s="41" t="s">
        <v>271</v>
      </c>
      <c r="Z29" s="41" t="s">
        <v>270</v>
      </c>
      <c r="AA29" s="41" t="s">
        <v>270</v>
      </c>
      <c r="AB29" s="41" t="s">
        <v>270</v>
      </c>
      <c r="AC29" s="41" t="s">
        <v>270</v>
      </c>
      <c r="AD29" s="41" t="s">
        <v>270</v>
      </c>
      <c r="AE29" s="41" t="s">
        <v>270</v>
      </c>
      <c r="AF29" s="41" t="s">
        <v>271</v>
      </c>
      <c r="AG29" s="41" t="s">
        <v>270</v>
      </c>
      <c r="AH29" s="41" t="s">
        <v>270</v>
      </c>
      <c r="AI29" s="42">
        <f t="shared" si="1"/>
        <v>26</v>
      </c>
      <c r="AJ29" s="48">
        <f t="shared" si="2"/>
        <v>83.870967741935488</v>
      </c>
      <c r="AL29" s="7"/>
      <c r="AM29" s="7"/>
      <c r="AN29" s="7"/>
      <c r="AO29" s="7"/>
      <c r="AP29" s="7"/>
    </row>
    <row r="30" spans="1:42">
      <c r="A30" s="37">
        <v>20</v>
      </c>
      <c r="B30" s="37" t="s">
        <v>61</v>
      </c>
      <c r="C30" s="37" t="s">
        <v>62</v>
      </c>
      <c r="D30" s="47" t="s">
        <v>270</v>
      </c>
      <c r="E30" s="40" t="s">
        <v>270</v>
      </c>
      <c r="F30" s="41" t="s">
        <v>270</v>
      </c>
      <c r="G30" s="41" t="s">
        <v>270</v>
      </c>
      <c r="H30" s="41" t="s">
        <v>270</v>
      </c>
      <c r="I30" s="41" t="s">
        <v>271</v>
      </c>
      <c r="J30" s="41" t="s">
        <v>270</v>
      </c>
      <c r="K30" s="41" t="s">
        <v>270</v>
      </c>
      <c r="L30" s="41" t="s">
        <v>271</v>
      </c>
      <c r="M30" s="41" t="s">
        <v>270</v>
      </c>
      <c r="N30" s="41" t="s">
        <v>270</v>
      </c>
      <c r="O30" s="41" t="s">
        <v>270</v>
      </c>
      <c r="P30" s="41" t="s">
        <v>271</v>
      </c>
      <c r="Q30" s="41" t="s">
        <v>271</v>
      </c>
      <c r="R30" s="41" t="s">
        <v>270</v>
      </c>
      <c r="S30" s="41" t="s">
        <v>270</v>
      </c>
      <c r="T30" s="41" t="s">
        <v>270</v>
      </c>
      <c r="U30" s="41" t="s">
        <v>270</v>
      </c>
      <c r="V30" s="41" t="s">
        <v>270</v>
      </c>
      <c r="W30" s="41" t="s">
        <v>270</v>
      </c>
      <c r="X30" s="41" t="s">
        <v>270</v>
      </c>
      <c r="Y30" s="41" t="s">
        <v>270</v>
      </c>
      <c r="Z30" s="41" t="s">
        <v>271</v>
      </c>
      <c r="AA30" s="41" t="s">
        <v>271</v>
      </c>
      <c r="AB30" s="41" t="s">
        <v>271</v>
      </c>
      <c r="AC30" s="41" t="s">
        <v>270</v>
      </c>
      <c r="AD30" s="41" t="s">
        <v>270</v>
      </c>
      <c r="AE30" s="41" t="s">
        <v>270</v>
      </c>
      <c r="AF30" s="41" t="s">
        <v>270</v>
      </c>
      <c r="AG30" s="41" t="s">
        <v>271</v>
      </c>
      <c r="AH30" s="41" t="s">
        <v>271</v>
      </c>
      <c r="AI30" s="42">
        <f t="shared" si="1"/>
        <v>22</v>
      </c>
      <c r="AJ30" s="48">
        <f t="shared" si="2"/>
        <v>70.967741935483872</v>
      </c>
      <c r="AL30" s="7"/>
      <c r="AM30" s="7"/>
      <c r="AN30" s="7"/>
      <c r="AO30" s="7"/>
      <c r="AP30" s="7"/>
    </row>
    <row r="31" spans="1:42">
      <c r="A31" s="37">
        <v>21</v>
      </c>
      <c r="B31" s="37" t="s">
        <v>63</v>
      </c>
      <c r="C31" s="37" t="s">
        <v>64</v>
      </c>
      <c r="D31" s="47" t="s">
        <v>270</v>
      </c>
      <c r="E31" s="40" t="s">
        <v>270</v>
      </c>
      <c r="F31" s="41" t="s">
        <v>271</v>
      </c>
      <c r="G31" s="41" t="s">
        <v>270</v>
      </c>
      <c r="H31" s="41" t="s">
        <v>270</v>
      </c>
      <c r="I31" s="41" t="s">
        <v>270</v>
      </c>
      <c r="J31" s="41" t="s">
        <v>270</v>
      </c>
      <c r="K31" s="41" t="s">
        <v>270</v>
      </c>
      <c r="L31" s="41" t="s">
        <v>271</v>
      </c>
      <c r="M31" s="41" t="s">
        <v>270</v>
      </c>
      <c r="N31" s="41" t="s">
        <v>270</v>
      </c>
      <c r="O31" s="41" t="s">
        <v>270</v>
      </c>
      <c r="P31" s="41" t="s">
        <v>270</v>
      </c>
      <c r="Q31" s="41" t="s">
        <v>271</v>
      </c>
      <c r="R31" s="41" t="s">
        <v>271</v>
      </c>
      <c r="S31" s="41" t="s">
        <v>270</v>
      </c>
      <c r="T31" s="41" t="s">
        <v>270</v>
      </c>
      <c r="U31" s="41" t="s">
        <v>270</v>
      </c>
      <c r="V31" s="41" t="s">
        <v>270</v>
      </c>
      <c r="W31" s="41" t="s">
        <v>270</v>
      </c>
      <c r="X31" s="41" t="s">
        <v>270</v>
      </c>
      <c r="Y31" s="41" t="s">
        <v>270</v>
      </c>
      <c r="Z31" s="41" t="s">
        <v>271</v>
      </c>
      <c r="AA31" s="41" t="s">
        <v>270</v>
      </c>
      <c r="AB31" s="41" t="s">
        <v>270</v>
      </c>
      <c r="AC31" s="41" t="s">
        <v>270</v>
      </c>
      <c r="AD31" s="41" t="s">
        <v>271</v>
      </c>
      <c r="AE31" s="41" t="s">
        <v>270</v>
      </c>
      <c r="AF31" s="41" t="s">
        <v>270</v>
      </c>
      <c r="AG31" s="41" t="s">
        <v>271</v>
      </c>
      <c r="AH31" s="41" t="s">
        <v>271</v>
      </c>
      <c r="AI31" s="42">
        <f t="shared" si="1"/>
        <v>23</v>
      </c>
      <c r="AJ31" s="48">
        <f t="shared" si="2"/>
        <v>74.193548387096769</v>
      </c>
      <c r="AL31" s="7"/>
      <c r="AM31" s="7"/>
      <c r="AN31" s="7"/>
      <c r="AO31" s="7"/>
      <c r="AP31" s="7"/>
    </row>
    <row r="32" spans="1:42">
      <c r="A32" s="37">
        <v>22</v>
      </c>
      <c r="B32" s="37" t="s">
        <v>65</v>
      </c>
      <c r="C32" s="37" t="s">
        <v>66</v>
      </c>
      <c r="D32" s="47" t="s">
        <v>270</v>
      </c>
      <c r="E32" s="40" t="s">
        <v>270</v>
      </c>
      <c r="F32" s="41" t="s">
        <v>270</v>
      </c>
      <c r="G32" s="41" t="s">
        <v>270</v>
      </c>
      <c r="H32" s="41" t="s">
        <v>270</v>
      </c>
      <c r="I32" s="41" t="s">
        <v>270</v>
      </c>
      <c r="J32" s="41" t="s">
        <v>270</v>
      </c>
      <c r="K32" s="41" t="s">
        <v>270</v>
      </c>
      <c r="L32" s="41" t="s">
        <v>270</v>
      </c>
      <c r="M32" s="41" t="s">
        <v>270</v>
      </c>
      <c r="N32" s="41" t="s">
        <v>270</v>
      </c>
      <c r="O32" s="41" t="s">
        <v>270</v>
      </c>
      <c r="P32" s="41" t="s">
        <v>271</v>
      </c>
      <c r="Q32" s="41" t="s">
        <v>270</v>
      </c>
      <c r="R32" s="41" t="s">
        <v>270</v>
      </c>
      <c r="S32" s="41" t="s">
        <v>271</v>
      </c>
      <c r="T32" s="41" t="s">
        <v>270</v>
      </c>
      <c r="U32" s="41" t="s">
        <v>270</v>
      </c>
      <c r="V32" s="41" t="s">
        <v>270</v>
      </c>
      <c r="W32" s="41" t="s">
        <v>270</v>
      </c>
      <c r="X32" s="41" t="s">
        <v>270</v>
      </c>
      <c r="Y32" s="41" t="s">
        <v>270</v>
      </c>
      <c r="Z32" s="41" t="s">
        <v>271</v>
      </c>
      <c r="AA32" s="41" t="s">
        <v>270</v>
      </c>
      <c r="AB32" s="41" t="s">
        <v>270</v>
      </c>
      <c r="AC32" s="41" t="s">
        <v>270</v>
      </c>
      <c r="AD32" s="41" t="s">
        <v>271</v>
      </c>
      <c r="AE32" s="41" t="s">
        <v>270</v>
      </c>
      <c r="AF32" s="41" t="s">
        <v>270</v>
      </c>
      <c r="AG32" s="41" t="s">
        <v>270</v>
      </c>
      <c r="AH32" s="41" t="s">
        <v>270</v>
      </c>
      <c r="AI32" s="42">
        <f t="shared" si="1"/>
        <v>27</v>
      </c>
      <c r="AJ32" s="48">
        <f t="shared" si="2"/>
        <v>87.096774193548384</v>
      </c>
      <c r="AL32" s="7"/>
      <c r="AM32" s="7"/>
      <c r="AN32" s="7"/>
      <c r="AO32" s="7"/>
      <c r="AP32" s="7"/>
    </row>
    <row r="33" spans="1:42">
      <c r="A33" s="37">
        <v>23</v>
      </c>
      <c r="B33" s="37" t="s">
        <v>67</v>
      </c>
      <c r="C33" s="37" t="s">
        <v>68</v>
      </c>
      <c r="D33" s="47" t="s">
        <v>270</v>
      </c>
      <c r="E33" s="40" t="s">
        <v>270</v>
      </c>
      <c r="F33" s="41" t="s">
        <v>270</v>
      </c>
      <c r="G33" s="41" t="s">
        <v>270</v>
      </c>
      <c r="H33" s="41" t="s">
        <v>270</v>
      </c>
      <c r="I33" s="41" t="s">
        <v>270</v>
      </c>
      <c r="J33" s="41" t="s">
        <v>270</v>
      </c>
      <c r="K33" s="41" t="s">
        <v>270</v>
      </c>
      <c r="L33" s="41" t="s">
        <v>270</v>
      </c>
      <c r="M33" s="41" t="s">
        <v>270</v>
      </c>
      <c r="N33" s="41" t="s">
        <v>270</v>
      </c>
      <c r="O33" s="41" t="s">
        <v>270</v>
      </c>
      <c r="P33" s="41" t="s">
        <v>271</v>
      </c>
      <c r="Q33" s="41" t="s">
        <v>271</v>
      </c>
      <c r="R33" s="41" t="s">
        <v>270</v>
      </c>
      <c r="S33" s="41" t="s">
        <v>270</v>
      </c>
      <c r="T33" s="41" t="s">
        <v>270</v>
      </c>
      <c r="U33" s="41" t="s">
        <v>270</v>
      </c>
      <c r="V33" s="41" t="s">
        <v>270</v>
      </c>
      <c r="W33" s="41" t="s">
        <v>270</v>
      </c>
      <c r="X33" s="41" t="s">
        <v>270</v>
      </c>
      <c r="Y33" s="41" t="s">
        <v>270</v>
      </c>
      <c r="Z33" s="41" t="s">
        <v>270</v>
      </c>
      <c r="AA33" s="41" t="s">
        <v>270</v>
      </c>
      <c r="AB33" s="41" t="s">
        <v>270</v>
      </c>
      <c r="AC33" s="41" t="s">
        <v>271</v>
      </c>
      <c r="AD33" s="41" t="s">
        <v>270</v>
      </c>
      <c r="AE33" s="41" t="s">
        <v>271</v>
      </c>
      <c r="AF33" s="41" t="s">
        <v>271</v>
      </c>
      <c r="AG33" s="41" t="s">
        <v>271</v>
      </c>
      <c r="AH33" s="41" t="s">
        <v>270</v>
      </c>
      <c r="AI33" s="42">
        <f t="shared" si="1"/>
        <v>25</v>
      </c>
      <c r="AJ33" s="48">
        <f t="shared" si="2"/>
        <v>80.645161290322577</v>
      </c>
      <c r="AL33" s="7"/>
      <c r="AM33" s="7"/>
      <c r="AN33" s="7"/>
      <c r="AO33" s="7"/>
      <c r="AP33" s="7"/>
    </row>
    <row r="34" spans="1:42">
      <c r="A34" s="37">
        <v>24</v>
      </c>
      <c r="B34" s="37" t="s">
        <v>69</v>
      </c>
      <c r="C34" s="37" t="s">
        <v>70</v>
      </c>
      <c r="D34" s="47" t="s">
        <v>270</v>
      </c>
      <c r="E34" s="40" t="s">
        <v>270</v>
      </c>
      <c r="F34" s="41" t="s">
        <v>270</v>
      </c>
      <c r="G34" s="41" t="s">
        <v>270</v>
      </c>
      <c r="H34" s="41" t="s">
        <v>270</v>
      </c>
      <c r="I34" s="41" t="s">
        <v>271</v>
      </c>
      <c r="J34" s="41" t="s">
        <v>270</v>
      </c>
      <c r="K34" s="41" t="s">
        <v>271</v>
      </c>
      <c r="L34" s="41" t="s">
        <v>270</v>
      </c>
      <c r="M34" s="41" t="s">
        <v>270</v>
      </c>
      <c r="N34" s="41" t="s">
        <v>270</v>
      </c>
      <c r="O34" s="41" t="s">
        <v>271</v>
      </c>
      <c r="P34" s="41" t="s">
        <v>270</v>
      </c>
      <c r="Q34" s="41" t="s">
        <v>271</v>
      </c>
      <c r="R34" s="41" t="s">
        <v>270</v>
      </c>
      <c r="S34" s="41" t="s">
        <v>270</v>
      </c>
      <c r="T34" s="41" t="s">
        <v>270</v>
      </c>
      <c r="U34" s="41" t="s">
        <v>271</v>
      </c>
      <c r="V34" s="41" t="s">
        <v>270</v>
      </c>
      <c r="W34" s="41" t="s">
        <v>270</v>
      </c>
      <c r="X34" s="41" t="s">
        <v>270</v>
      </c>
      <c r="Y34" s="41" t="s">
        <v>270</v>
      </c>
      <c r="Z34" s="41" t="s">
        <v>270</v>
      </c>
      <c r="AA34" s="41" t="s">
        <v>270</v>
      </c>
      <c r="AB34" s="41" t="s">
        <v>270</v>
      </c>
      <c r="AC34" s="41" t="s">
        <v>270</v>
      </c>
      <c r="AD34" s="41" t="s">
        <v>271</v>
      </c>
      <c r="AE34" s="41" t="s">
        <v>270</v>
      </c>
      <c r="AF34" s="41" t="s">
        <v>270</v>
      </c>
      <c r="AG34" s="41" t="s">
        <v>271</v>
      </c>
      <c r="AH34" s="41" t="s">
        <v>271</v>
      </c>
      <c r="AI34" s="42">
        <f t="shared" si="1"/>
        <v>23</v>
      </c>
      <c r="AJ34" s="48">
        <f t="shared" si="2"/>
        <v>74.193548387096769</v>
      </c>
      <c r="AL34" s="7"/>
      <c r="AM34" s="7"/>
      <c r="AN34" s="7"/>
      <c r="AO34" s="7"/>
      <c r="AP34" s="7"/>
    </row>
    <row r="35" spans="1:42">
      <c r="A35" s="37">
        <v>25</v>
      </c>
      <c r="B35" s="37" t="s">
        <v>258</v>
      </c>
      <c r="C35" s="37" t="s">
        <v>259</v>
      </c>
      <c r="D35" s="47" t="s">
        <v>270</v>
      </c>
      <c r="E35" s="40" t="s">
        <v>270</v>
      </c>
      <c r="F35" s="18" t="s">
        <v>270</v>
      </c>
      <c r="G35" s="18" t="s">
        <v>270</v>
      </c>
      <c r="H35" s="18" t="s">
        <v>270</v>
      </c>
      <c r="I35" s="18" t="s">
        <v>270</v>
      </c>
      <c r="J35" s="18" t="s">
        <v>271</v>
      </c>
      <c r="K35" s="18" t="s">
        <v>270</v>
      </c>
      <c r="L35" s="18" t="s">
        <v>271</v>
      </c>
      <c r="M35" s="18" t="s">
        <v>270</v>
      </c>
      <c r="N35" s="18" t="s">
        <v>270</v>
      </c>
      <c r="O35" s="18" t="s">
        <v>270</v>
      </c>
      <c r="P35" s="18" t="s">
        <v>270</v>
      </c>
      <c r="Q35" s="18" t="s">
        <v>270</v>
      </c>
      <c r="R35" s="18" t="s">
        <v>270</v>
      </c>
      <c r="S35" s="18" t="s">
        <v>271</v>
      </c>
      <c r="T35" s="18" t="s">
        <v>271</v>
      </c>
      <c r="U35" s="18" t="s">
        <v>271</v>
      </c>
      <c r="V35" s="18" t="s">
        <v>271</v>
      </c>
      <c r="W35" s="18" t="s">
        <v>271</v>
      </c>
      <c r="X35" s="18" t="s">
        <v>271</v>
      </c>
      <c r="Y35" s="41" t="s">
        <v>271</v>
      </c>
      <c r="Z35" s="41" t="s">
        <v>271</v>
      </c>
      <c r="AA35" s="41" t="s">
        <v>271</v>
      </c>
      <c r="AB35" s="41" t="s">
        <v>271</v>
      </c>
      <c r="AC35" s="41" t="s">
        <v>271</v>
      </c>
      <c r="AD35" s="41" t="s">
        <v>271</v>
      </c>
      <c r="AE35" s="41" t="s">
        <v>270</v>
      </c>
      <c r="AF35" s="41" t="s">
        <v>271</v>
      </c>
      <c r="AG35" s="41" t="s">
        <v>271</v>
      </c>
      <c r="AH35" s="41" t="s">
        <v>271</v>
      </c>
      <c r="AI35" s="42">
        <f t="shared" si="1"/>
        <v>14</v>
      </c>
      <c r="AJ35" s="48">
        <f t="shared" si="2"/>
        <v>45.161290322580641</v>
      </c>
      <c r="AL35" s="7"/>
      <c r="AM35" s="7"/>
      <c r="AN35" s="7"/>
      <c r="AO35" s="7"/>
      <c r="AP35" s="7"/>
    </row>
    <row r="36" spans="1:42">
      <c r="A36" s="37">
        <v>26</v>
      </c>
      <c r="B36" s="37" t="s">
        <v>71</v>
      </c>
      <c r="C36" s="37" t="s">
        <v>72</v>
      </c>
      <c r="D36" s="47" t="s">
        <v>270</v>
      </c>
      <c r="E36" s="40" t="s">
        <v>270</v>
      </c>
      <c r="F36" s="18" t="s">
        <v>270</v>
      </c>
      <c r="G36" s="41" t="s">
        <v>270</v>
      </c>
      <c r="H36" s="41" t="s">
        <v>270</v>
      </c>
      <c r="I36" s="41" t="s">
        <v>270</v>
      </c>
      <c r="J36" s="41" t="s">
        <v>270</v>
      </c>
      <c r="K36" s="41" t="s">
        <v>270</v>
      </c>
      <c r="L36" s="41" t="s">
        <v>270</v>
      </c>
      <c r="M36" s="41" t="s">
        <v>270</v>
      </c>
      <c r="N36" s="41" t="s">
        <v>270</v>
      </c>
      <c r="O36" s="41" t="s">
        <v>270</v>
      </c>
      <c r="P36" s="41" t="s">
        <v>270</v>
      </c>
      <c r="Q36" s="41" t="s">
        <v>270</v>
      </c>
      <c r="R36" s="41" t="s">
        <v>270</v>
      </c>
      <c r="S36" s="41" t="s">
        <v>270</v>
      </c>
      <c r="T36" s="41" t="s">
        <v>270</v>
      </c>
      <c r="U36" s="41" t="s">
        <v>270</v>
      </c>
      <c r="V36" s="41" t="s">
        <v>270</v>
      </c>
      <c r="W36" s="41" t="s">
        <v>270</v>
      </c>
      <c r="X36" s="41" t="s">
        <v>270</v>
      </c>
      <c r="Y36" s="41" t="s">
        <v>270</v>
      </c>
      <c r="Z36" s="41" t="s">
        <v>270</v>
      </c>
      <c r="AA36" s="41" t="s">
        <v>270</v>
      </c>
      <c r="AB36" s="41" t="s">
        <v>270</v>
      </c>
      <c r="AC36" s="41" t="s">
        <v>270</v>
      </c>
      <c r="AD36" s="41" t="s">
        <v>270</v>
      </c>
      <c r="AE36" s="41" t="s">
        <v>270</v>
      </c>
      <c r="AF36" s="41" t="s">
        <v>270</v>
      </c>
      <c r="AG36" s="41" t="s">
        <v>270</v>
      </c>
      <c r="AH36" s="41" t="s">
        <v>270</v>
      </c>
      <c r="AI36" s="42">
        <f t="shared" si="1"/>
        <v>31</v>
      </c>
      <c r="AJ36" s="48">
        <f t="shared" si="2"/>
        <v>100</v>
      </c>
      <c r="AL36" s="7"/>
      <c r="AM36" s="7"/>
      <c r="AN36" s="7"/>
      <c r="AO36" s="7"/>
      <c r="AP36" s="7"/>
    </row>
    <row r="37" spans="1:42">
      <c r="A37" s="37">
        <v>27</v>
      </c>
      <c r="B37" s="37" t="s">
        <v>73</v>
      </c>
      <c r="C37" s="37" t="s">
        <v>74</v>
      </c>
      <c r="D37" s="47" t="s">
        <v>270</v>
      </c>
      <c r="E37" s="40" t="s">
        <v>270</v>
      </c>
      <c r="F37" s="18" t="s">
        <v>270</v>
      </c>
      <c r="G37" s="41" t="s">
        <v>271</v>
      </c>
      <c r="H37" s="41" t="s">
        <v>270</v>
      </c>
      <c r="I37" s="41" t="s">
        <v>270</v>
      </c>
      <c r="J37" s="41" t="s">
        <v>270</v>
      </c>
      <c r="K37" s="41" t="s">
        <v>270</v>
      </c>
      <c r="L37" s="41" t="s">
        <v>270</v>
      </c>
      <c r="M37" s="41" t="s">
        <v>270</v>
      </c>
      <c r="N37" s="41" t="s">
        <v>270</v>
      </c>
      <c r="O37" s="41" t="s">
        <v>270</v>
      </c>
      <c r="P37" s="41" t="s">
        <v>271</v>
      </c>
      <c r="Q37" s="41" t="s">
        <v>271</v>
      </c>
      <c r="R37" s="41" t="s">
        <v>271</v>
      </c>
      <c r="S37" s="41" t="s">
        <v>270</v>
      </c>
      <c r="T37" s="41" t="s">
        <v>270</v>
      </c>
      <c r="U37" s="41" t="s">
        <v>270</v>
      </c>
      <c r="V37" s="41" t="s">
        <v>271</v>
      </c>
      <c r="W37" s="41" t="s">
        <v>270</v>
      </c>
      <c r="X37" s="41" t="s">
        <v>271</v>
      </c>
      <c r="Y37" s="41" t="s">
        <v>271</v>
      </c>
      <c r="Z37" s="41" t="s">
        <v>270</v>
      </c>
      <c r="AA37" s="41" t="s">
        <v>271</v>
      </c>
      <c r="AB37" s="41" t="s">
        <v>271</v>
      </c>
      <c r="AC37" s="41" t="s">
        <v>270</v>
      </c>
      <c r="AD37" s="41" t="s">
        <v>270</v>
      </c>
      <c r="AE37" s="41" t="s">
        <v>270</v>
      </c>
      <c r="AF37" s="41" t="s">
        <v>270</v>
      </c>
      <c r="AG37" s="41" t="s">
        <v>270</v>
      </c>
      <c r="AH37" s="41" t="s">
        <v>270</v>
      </c>
      <c r="AI37" s="42">
        <f t="shared" si="1"/>
        <v>22</v>
      </c>
      <c r="AJ37" s="48">
        <f t="shared" si="2"/>
        <v>70.967741935483872</v>
      </c>
      <c r="AL37" s="7"/>
      <c r="AM37" s="7"/>
      <c r="AN37" s="7"/>
      <c r="AO37" s="7"/>
      <c r="AP37" s="7"/>
    </row>
    <row r="38" spans="1:42">
      <c r="A38" s="37">
        <v>28</v>
      </c>
      <c r="B38" s="37" t="s">
        <v>75</v>
      </c>
      <c r="C38" s="37" t="s">
        <v>76</v>
      </c>
      <c r="D38" s="47" t="s">
        <v>270</v>
      </c>
      <c r="E38" s="40" t="s">
        <v>270</v>
      </c>
      <c r="F38" s="18" t="s">
        <v>270</v>
      </c>
      <c r="G38" s="41" t="s">
        <v>270</v>
      </c>
      <c r="H38" s="41" t="s">
        <v>270</v>
      </c>
      <c r="I38" s="41" t="s">
        <v>270</v>
      </c>
      <c r="J38" s="41" t="s">
        <v>270</v>
      </c>
      <c r="K38" s="41" t="s">
        <v>270</v>
      </c>
      <c r="L38" s="41" t="s">
        <v>270</v>
      </c>
      <c r="M38" s="41" t="s">
        <v>270</v>
      </c>
      <c r="N38" s="41" t="s">
        <v>270</v>
      </c>
      <c r="O38" s="41" t="s">
        <v>270</v>
      </c>
      <c r="P38" s="41" t="s">
        <v>270</v>
      </c>
      <c r="Q38" s="41" t="s">
        <v>270</v>
      </c>
      <c r="R38" s="41" t="s">
        <v>270</v>
      </c>
      <c r="S38" s="41" t="s">
        <v>270</v>
      </c>
      <c r="T38" s="41" t="s">
        <v>270</v>
      </c>
      <c r="U38" s="41" t="s">
        <v>270</v>
      </c>
      <c r="V38" s="41" t="s">
        <v>270</v>
      </c>
      <c r="W38" s="41" t="s">
        <v>271</v>
      </c>
      <c r="X38" s="41" t="s">
        <v>270</v>
      </c>
      <c r="Y38" s="41" t="s">
        <v>270</v>
      </c>
      <c r="Z38" s="41" t="s">
        <v>270</v>
      </c>
      <c r="AA38" s="41" t="s">
        <v>270</v>
      </c>
      <c r="AB38" s="41" t="s">
        <v>270</v>
      </c>
      <c r="AC38" s="41" t="s">
        <v>271</v>
      </c>
      <c r="AD38" s="41" t="s">
        <v>270</v>
      </c>
      <c r="AE38" s="41" t="s">
        <v>270</v>
      </c>
      <c r="AF38" s="41" t="s">
        <v>270</v>
      </c>
      <c r="AG38" s="41" t="s">
        <v>270</v>
      </c>
      <c r="AH38" s="41" t="s">
        <v>270</v>
      </c>
      <c r="AI38" s="42">
        <f t="shared" si="1"/>
        <v>29</v>
      </c>
      <c r="AJ38" s="48">
        <f t="shared" si="2"/>
        <v>93.548387096774192</v>
      </c>
      <c r="AL38" s="7"/>
      <c r="AM38" s="7"/>
      <c r="AN38" s="7"/>
      <c r="AO38" s="7"/>
      <c r="AP38" s="7"/>
    </row>
    <row r="39" spans="1:42">
      <c r="A39" s="37">
        <v>29</v>
      </c>
      <c r="B39" s="37" t="s">
        <v>77</v>
      </c>
      <c r="C39" s="37" t="s">
        <v>78</v>
      </c>
      <c r="D39" s="47" t="s">
        <v>270</v>
      </c>
      <c r="E39" s="40" t="s">
        <v>270</v>
      </c>
      <c r="F39" s="18" t="s">
        <v>270</v>
      </c>
      <c r="G39" s="41" t="s">
        <v>270</v>
      </c>
      <c r="H39" s="41" t="s">
        <v>270</v>
      </c>
      <c r="I39" s="41" t="s">
        <v>271</v>
      </c>
      <c r="J39" s="41" t="s">
        <v>270</v>
      </c>
      <c r="K39" s="41" t="s">
        <v>270</v>
      </c>
      <c r="L39" s="41" t="s">
        <v>270</v>
      </c>
      <c r="M39" s="41" t="s">
        <v>270</v>
      </c>
      <c r="N39" s="41" t="s">
        <v>270</v>
      </c>
      <c r="O39" s="41" t="s">
        <v>270</v>
      </c>
      <c r="P39" s="41" t="s">
        <v>271</v>
      </c>
      <c r="Q39" s="41" t="s">
        <v>270</v>
      </c>
      <c r="R39" s="41" t="s">
        <v>270</v>
      </c>
      <c r="S39" s="41" t="s">
        <v>271</v>
      </c>
      <c r="T39" s="41" t="s">
        <v>271</v>
      </c>
      <c r="U39" s="41" t="s">
        <v>270</v>
      </c>
      <c r="V39" s="41" t="s">
        <v>270</v>
      </c>
      <c r="W39" s="41" t="s">
        <v>270</v>
      </c>
      <c r="X39" s="41" t="s">
        <v>271</v>
      </c>
      <c r="Y39" s="41" t="s">
        <v>270</v>
      </c>
      <c r="Z39" s="41" t="s">
        <v>270</v>
      </c>
      <c r="AA39" s="41" t="s">
        <v>270</v>
      </c>
      <c r="AB39" s="41" t="s">
        <v>270</v>
      </c>
      <c r="AC39" s="41" t="s">
        <v>271</v>
      </c>
      <c r="AD39" s="41" t="s">
        <v>270</v>
      </c>
      <c r="AE39" s="41" t="s">
        <v>270</v>
      </c>
      <c r="AF39" s="41" t="s">
        <v>271</v>
      </c>
      <c r="AG39" s="41" t="s">
        <v>270</v>
      </c>
      <c r="AH39" s="41" t="s">
        <v>270</v>
      </c>
      <c r="AI39" s="42">
        <f t="shared" si="1"/>
        <v>24</v>
      </c>
      <c r="AJ39" s="48">
        <f t="shared" si="2"/>
        <v>77.41935483870968</v>
      </c>
      <c r="AL39" s="7"/>
      <c r="AM39" s="7"/>
      <c r="AN39" s="7"/>
      <c r="AO39" s="7"/>
      <c r="AP39" s="7"/>
    </row>
    <row r="40" spans="1:42">
      <c r="A40" s="37">
        <v>30</v>
      </c>
      <c r="B40" s="37" t="s">
        <v>79</v>
      </c>
      <c r="C40" s="37" t="s">
        <v>80</v>
      </c>
      <c r="D40" s="47" t="s">
        <v>270</v>
      </c>
      <c r="E40" s="40" t="s">
        <v>270</v>
      </c>
      <c r="F40" s="18" t="s">
        <v>271</v>
      </c>
      <c r="G40" s="41" t="s">
        <v>270</v>
      </c>
      <c r="H40" s="41" t="s">
        <v>270</v>
      </c>
      <c r="I40" s="41" t="s">
        <v>270</v>
      </c>
      <c r="J40" s="41" t="s">
        <v>270</v>
      </c>
      <c r="K40" s="41" t="s">
        <v>270</v>
      </c>
      <c r="L40" s="41" t="s">
        <v>270</v>
      </c>
      <c r="M40" s="41" t="s">
        <v>270</v>
      </c>
      <c r="N40" s="41" t="s">
        <v>270</v>
      </c>
      <c r="O40" s="41" t="s">
        <v>270</v>
      </c>
      <c r="P40" s="41" t="s">
        <v>270</v>
      </c>
      <c r="Q40" s="41" t="s">
        <v>270</v>
      </c>
      <c r="R40" s="41" t="s">
        <v>270</v>
      </c>
      <c r="S40" s="41" t="s">
        <v>270</v>
      </c>
      <c r="T40" s="41" t="s">
        <v>270</v>
      </c>
      <c r="U40" s="41" t="s">
        <v>271</v>
      </c>
      <c r="V40" s="41" t="s">
        <v>270</v>
      </c>
      <c r="W40" s="41" t="s">
        <v>270</v>
      </c>
      <c r="X40" s="41" t="s">
        <v>270</v>
      </c>
      <c r="Y40" s="41" t="s">
        <v>270</v>
      </c>
      <c r="Z40" s="41" t="s">
        <v>271</v>
      </c>
      <c r="AA40" s="41" t="s">
        <v>270</v>
      </c>
      <c r="AB40" s="41" t="s">
        <v>270</v>
      </c>
      <c r="AC40" s="41" t="s">
        <v>270</v>
      </c>
      <c r="AD40" s="41" t="s">
        <v>270</v>
      </c>
      <c r="AE40" s="41" t="s">
        <v>270</v>
      </c>
      <c r="AF40" s="41" t="s">
        <v>270</v>
      </c>
      <c r="AG40" s="41" t="s">
        <v>271</v>
      </c>
      <c r="AH40" s="41" t="s">
        <v>270</v>
      </c>
      <c r="AI40" s="42">
        <f t="shared" si="1"/>
        <v>27</v>
      </c>
      <c r="AJ40" s="48">
        <f t="shared" si="2"/>
        <v>87.096774193548384</v>
      </c>
      <c r="AL40" s="7"/>
      <c r="AM40" s="7"/>
      <c r="AN40" s="7"/>
      <c r="AO40" s="7"/>
      <c r="AP40" s="7"/>
    </row>
    <row r="41" spans="1:42">
      <c r="A41" s="37">
        <v>31</v>
      </c>
      <c r="B41" s="37" t="s">
        <v>81</v>
      </c>
      <c r="C41" s="37" t="s">
        <v>82</v>
      </c>
      <c r="D41" s="47" t="s">
        <v>270</v>
      </c>
      <c r="E41" s="40" t="s">
        <v>270</v>
      </c>
      <c r="F41" s="18" t="s">
        <v>270</v>
      </c>
      <c r="G41" s="41" t="s">
        <v>270</v>
      </c>
      <c r="H41" s="41" t="s">
        <v>270</v>
      </c>
      <c r="I41" s="41" t="s">
        <v>271</v>
      </c>
      <c r="J41" s="41" t="s">
        <v>270</v>
      </c>
      <c r="K41" s="41" t="s">
        <v>270</v>
      </c>
      <c r="L41" s="41" t="s">
        <v>271</v>
      </c>
      <c r="M41" s="41" t="s">
        <v>270</v>
      </c>
      <c r="N41" s="41" t="s">
        <v>270</v>
      </c>
      <c r="O41" s="41" t="s">
        <v>271</v>
      </c>
      <c r="P41" s="41" t="s">
        <v>270</v>
      </c>
      <c r="Q41" s="41" t="s">
        <v>271</v>
      </c>
      <c r="R41" s="41" t="s">
        <v>270</v>
      </c>
      <c r="S41" s="41" t="s">
        <v>270</v>
      </c>
      <c r="T41" s="41" t="s">
        <v>270</v>
      </c>
      <c r="U41" s="41" t="s">
        <v>271</v>
      </c>
      <c r="V41" s="41" t="s">
        <v>270</v>
      </c>
      <c r="W41" s="41" t="s">
        <v>270</v>
      </c>
      <c r="X41" s="41" t="s">
        <v>271</v>
      </c>
      <c r="Y41" s="41" t="s">
        <v>271</v>
      </c>
      <c r="Z41" s="41" t="s">
        <v>270</v>
      </c>
      <c r="AA41" s="41" t="s">
        <v>270</v>
      </c>
      <c r="AB41" s="41" t="s">
        <v>270</v>
      </c>
      <c r="AC41" s="41" t="s">
        <v>270</v>
      </c>
      <c r="AD41" s="41" t="s">
        <v>270</v>
      </c>
      <c r="AE41" s="41" t="s">
        <v>271</v>
      </c>
      <c r="AF41" s="41" t="s">
        <v>270</v>
      </c>
      <c r="AG41" s="41" t="s">
        <v>271</v>
      </c>
      <c r="AH41" s="41" t="s">
        <v>270</v>
      </c>
      <c r="AI41" s="42">
        <f t="shared" si="1"/>
        <v>22</v>
      </c>
      <c r="AJ41" s="48">
        <f t="shared" si="2"/>
        <v>70.967741935483872</v>
      </c>
      <c r="AL41" s="7"/>
      <c r="AM41" s="7"/>
      <c r="AN41" s="7"/>
      <c r="AO41" s="7"/>
      <c r="AP41" s="7"/>
    </row>
    <row r="42" spans="1:42">
      <c r="A42" s="37">
        <v>32</v>
      </c>
      <c r="B42" s="37" t="s">
        <v>19</v>
      </c>
      <c r="C42" s="37" t="s">
        <v>20</v>
      </c>
      <c r="D42" s="47" t="s">
        <v>271</v>
      </c>
      <c r="E42" s="40" t="s">
        <v>270</v>
      </c>
      <c r="F42" s="18" t="s">
        <v>270</v>
      </c>
      <c r="G42" s="41" t="s">
        <v>270</v>
      </c>
      <c r="H42" s="41" t="s">
        <v>270</v>
      </c>
      <c r="I42" s="41" t="s">
        <v>271</v>
      </c>
      <c r="J42" s="41" t="s">
        <v>270</v>
      </c>
      <c r="K42" s="41" t="s">
        <v>271</v>
      </c>
      <c r="L42" s="41" t="s">
        <v>270</v>
      </c>
      <c r="M42" s="41" t="s">
        <v>271</v>
      </c>
      <c r="N42" s="41" t="s">
        <v>270</v>
      </c>
      <c r="O42" s="41" t="s">
        <v>270</v>
      </c>
      <c r="P42" s="41" t="s">
        <v>270</v>
      </c>
      <c r="Q42" s="41" t="s">
        <v>271</v>
      </c>
      <c r="R42" s="41" t="s">
        <v>271</v>
      </c>
      <c r="S42" s="41" t="s">
        <v>270</v>
      </c>
      <c r="T42" s="41" t="s">
        <v>270</v>
      </c>
      <c r="U42" s="41" t="s">
        <v>270</v>
      </c>
      <c r="V42" s="41" t="s">
        <v>271</v>
      </c>
      <c r="W42" s="41" t="s">
        <v>270</v>
      </c>
      <c r="X42" s="41" t="s">
        <v>270</v>
      </c>
      <c r="Y42" s="41" t="s">
        <v>270</v>
      </c>
      <c r="Z42" s="41" t="s">
        <v>271</v>
      </c>
      <c r="AA42" s="41" t="s">
        <v>270</v>
      </c>
      <c r="AB42" s="41" t="s">
        <v>270</v>
      </c>
      <c r="AC42" s="41" t="s">
        <v>270</v>
      </c>
      <c r="AD42" s="41" t="s">
        <v>270</v>
      </c>
      <c r="AE42" s="41" t="s">
        <v>270</v>
      </c>
      <c r="AF42" s="41" t="s">
        <v>270</v>
      </c>
      <c r="AG42" s="41" t="s">
        <v>270</v>
      </c>
      <c r="AH42" s="41" t="s">
        <v>271</v>
      </c>
      <c r="AI42" s="42">
        <f t="shared" si="1"/>
        <v>22</v>
      </c>
      <c r="AJ42" s="48">
        <f t="shared" si="2"/>
        <v>70.967741935483872</v>
      </c>
      <c r="AL42" s="7"/>
      <c r="AM42" s="7"/>
      <c r="AN42" s="7"/>
      <c r="AO42" s="7"/>
      <c r="AP42" s="7"/>
    </row>
    <row r="43" spans="1:42">
      <c r="A43" s="37">
        <v>33</v>
      </c>
      <c r="B43" s="37" t="s">
        <v>83</v>
      </c>
      <c r="C43" s="37" t="s">
        <v>84</v>
      </c>
      <c r="D43" s="47" t="s">
        <v>270</v>
      </c>
      <c r="E43" s="40" t="s">
        <v>271</v>
      </c>
      <c r="F43" s="18" t="s">
        <v>270</v>
      </c>
      <c r="G43" s="41" t="s">
        <v>270</v>
      </c>
      <c r="H43" s="41" t="s">
        <v>270</v>
      </c>
      <c r="I43" s="41" t="s">
        <v>270</v>
      </c>
      <c r="J43" s="41" t="s">
        <v>270</v>
      </c>
      <c r="K43" s="41" t="s">
        <v>270</v>
      </c>
      <c r="L43" s="41" t="s">
        <v>270</v>
      </c>
      <c r="M43" s="41" t="s">
        <v>270</v>
      </c>
      <c r="N43" s="41" t="s">
        <v>270</v>
      </c>
      <c r="O43" s="41" t="s">
        <v>270</v>
      </c>
      <c r="P43" s="41" t="s">
        <v>271</v>
      </c>
      <c r="Q43" s="41" t="s">
        <v>270</v>
      </c>
      <c r="R43" s="41" t="s">
        <v>270</v>
      </c>
      <c r="S43" s="41" t="s">
        <v>270</v>
      </c>
      <c r="T43" s="41" t="s">
        <v>270</v>
      </c>
      <c r="U43" s="41" t="s">
        <v>270</v>
      </c>
      <c r="V43" s="41" t="s">
        <v>270</v>
      </c>
      <c r="W43" s="41" t="s">
        <v>270</v>
      </c>
      <c r="X43" s="41" t="s">
        <v>270</v>
      </c>
      <c r="Y43" s="41" t="s">
        <v>270</v>
      </c>
      <c r="Z43" s="41" t="s">
        <v>270</v>
      </c>
      <c r="AA43" s="41" t="s">
        <v>270</v>
      </c>
      <c r="AB43" s="41" t="s">
        <v>271</v>
      </c>
      <c r="AC43" s="41" t="s">
        <v>271</v>
      </c>
      <c r="AD43" s="41" t="s">
        <v>270</v>
      </c>
      <c r="AE43" s="41" t="s">
        <v>270</v>
      </c>
      <c r="AF43" s="41" t="s">
        <v>270</v>
      </c>
      <c r="AG43" s="41" t="s">
        <v>270</v>
      </c>
      <c r="AH43" s="41" t="s">
        <v>270</v>
      </c>
      <c r="AI43" s="42">
        <f t="shared" si="1"/>
        <v>27</v>
      </c>
      <c r="AJ43" s="48">
        <f t="shared" si="2"/>
        <v>87.096774193548384</v>
      </c>
      <c r="AL43" s="7"/>
      <c r="AM43" s="7"/>
      <c r="AN43" s="7"/>
      <c r="AO43" s="7"/>
      <c r="AP43" s="7"/>
    </row>
    <row r="44" spans="1:42">
      <c r="A44" s="37">
        <v>34</v>
      </c>
      <c r="B44" s="37" t="s">
        <v>85</v>
      </c>
      <c r="C44" s="37" t="s">
        <v>86</v>
      </c>
      <c r="D44" s="47" t="s">
        <v>270</v>
      </c>
      <c r="E44" s="40" t="s">
        <v>270</v>
      </c>
      <c r="F44" s="18" t="s">
        <v>270</v>
      </c>
      <c r="G44" s="41" t="s">
        <v>270</v>
      </c>
      <c r="H44" s="41" t="s">
        <v>270</v>
      </c>
      <c r="I44" s="41" t="s">
        <v>270</v>
      </c>
      <c r="J44" s="41" t="s">
        <v>270</v>
      </c>
      <c r="K44" s="41" t="s">
        <v>270</v>
      </c>
      <c r="L44" s="41" t="s">
        <v>270</v>
      </c>
      <c r="M44" s="41" t="s">
        <v>270</v>
      </c>
      <c r="N44" s="41" t="s">
        <v>270</v>
      </c>
      <c r="O44" s="41" t="s">
        <v>270</v>
      </c>
      <c r="P44" s="41" t="s">
        <v>270</v>
      </c>
      <c r="Q44" s="41" t="s">
        <v>271</v>
      </c>
      <c r="R44" s="41" t="s">
        <v>271</v>
      </c>
      <c r="S44" s="41" t="s">
        <v>270</v>
      </c>
      <c r="T44" s="41" t="s">
        <v>270</v>
      </c>
      <c r="U44" s="41" t="s">
        <v>270</v>
      </c>
      <c r="V44" s="41" t="s">
        <v>270</v>
      </c>
      <c r="W44" s="41" t="s">
        <v>270</v>
      </c>
      <c r="X44" s="41" t="s">
        <v>270</v>
      </c>
      <c r="Y44" s="41" t="s">
        <v>270</v>
      </c>
      <c r="Z44" s="41" t="s">
        <v>270</v>
      </c>
      <c r="AA44" s="41" t="s">
        <v>270</v>
      </c>
      <c r="AB44" s="41" t="s">
        <v>270</v>
      </c>
      <c r="AC44" s="41" t="s">
        <v>270</v>
      </c>
      <c r="AD44" s="41" t="s">
        <v>270</v>
      </c>
      <c r="AE44" s="41" t="s">
        <v>270</v>
      </c>
      <c r="AF44" s="41" t="s">
        <v>271</v>
      </c>
      <c r="AG44" s="41" t="s">
        <v>270</v>
      </c>
      <c r="AH44" s="41" t="s">
        <v>270</v>
      </c>
      <c r="AI44" s="42">
        <f t="shared" si="1"/>
        <v>28</v>
      </c>
      <c r="AJ44" s="48">
        <f t="shared" si="2"/>
        <v>90.322580645161281</v>
      </c>
      <c r="AL44" s="7"/>
      <c r="AM44" s="7"/>
      <c r="AN44" s="7"/>
      <c r="AO44" s="7"/>
      <c r="AP44" s="7"/>
    </row>
    <row r="45" spans="1:42">
      <c r="A45" s="37">
        <v>35</v>
      </c>
      <c r="B45" s="37" t="s">
        <v>87</v>
      </c>
      <c r="C45" s="37" t="s">
        <v>88</v>
      </c>
      <c r="D45" s="47" t="s">
        <v>270</v>
      </c>
      <c r="E45" s="40" t="s">
        <v>270</v>
      </c>
      <c r="F45" s="18" t="s">
        <v>270</v>
      </c>
      <c r="G45" s="41" t="s">
        <v>270</v>
      </c>
      <c r="H45" s="41" t="s">
        <v>270</v>
      </c>
      <c r="I45" s="41" t="s">
        <v>270</v>
      </c>
      <c r="J45" s="41" t="s">
        <v>270</v>
      </c>
      <c r="K45" s="41" t="s">
        <v>270</v>
      </c>
      <c r="L45" s="41" t="s">
        <v>270</v>
      </c>
      <c r="M45" s="41" t="s">
        <v>270</v>
      </c>
      <c r="N45" s="41" t="s">
        <v>270</v>
      </c>
      <c r="O45" s="41" t="s">
        <v>270</v>
      </c>
      <c r="P45" s="41" t="s">
        <v>270</v>
      </c>
      <c r="Q45" s="41" t="s">
        <v>271</v>
      </c>
      <c r="R45" s="41" t="s">
        <v>270</v>
      </c>
      <c r="S45" s="41" t="s">
        <v>270</v>
      </c>
      <c r="T45" s="41" t="s">
        <v>271</v>
      </c>
      <c r="U45" s="41" t="s">
        <v>270</v>
      </c>
      <c r="V45" s="41" t="s">
        <v>270</v>
      </c>
      <c r="W45" s="41" t="s">
        <v>270</v>
      </c>
      <c r="X45" s="41" t="s">
        <v>270</v>
      </c>
      <c r="Y45" s="41" t="s">
        <v>270</v>
      </c>
      <c r="Z45" s="41" t="s">
        <v>271</v>
      </c>
      <c r="AA45" s="41" t="s">
        <v>270</v>
      </c>
      <c r="AB45" s="41" t="s">
        <v>270</v>
      </c>
      <c r="AC45" s="41" t="s">
        <v>271</v>
      </c>
      <c r="AD45" s="41" t="s">
        <v>271</v>
      </c>
      <c r="AE45" s="41" t="s">
        <v>270</v>
      </c>
      <c r="AF45" s="41" t="s">
        <v>270</v>
      </c>
      <c r="AG45" s="41" t="s">
        <v>271</v>
      </c>
      <c r="AH45" s="41" t="s">
        <v>271</v>
      </c>
      <c r="AI45" s="42">
        <f t="shared" si="1"/>
        <v>24</v>
      </c>
      <c r="AJ45" s="48">
        <f t="shared" si="2"/>
        <v>77.41935483870968</v>
      </c>
      <c r="AL45" s="7"/>
      <c r="AM45" s="7"/>
      <c r="AN45" s="7"/>
      <c r="AO45" s="7"/>
      <c r="AP45" s="7"/>
    </row>
    <row r="46" spans="1:42">
      <c r="A46" s="37">
        <v>36</v>
      </c>
      <c r="B46" s="37" t="s">
        <v>89</v>
      </c>
      <c r="C46" s="37" t="s">
        <v>90</v>
      </c>
      <c r="D46" s="47" t="s">
        <v>270</v>
      </c>
      <c r="E46" s="40" t="s">
        <v>270</v>
      </c>
      <c r="F46" s="18" t="s">
        <v>271</v>
      </c>
      <c r="G46" s="41" t="s">
        <v>271</v>
      </c>
      <c r="H46" s="41" t="s">
        <v>270</v>
      </c>
      <c r="I46" s="41" t="s">
        <v>271</v>
      </c>
      <c r="J46" s="41" t="s">
        <v>271</v>
      </c>
      <c r="K46" s="41" t="s">
        <v>270</v>
      </c>
      <c r="L46" s="41" t="s">
        <v>270</v>
      </c>
      <c r="M46" s="41" t="s">
        <v>270</v>
      </c>
      <c r="N46" s="41" t="s">
        <v>271</v>
      </c>
      <c r="O46" s="41" t="s">
        <v>270</v>
      </c>
      <c r="P46" s="41" t="s">
        <v>270</v>
      </c>
      <c r="Q46" s="41" t="s">
        <v>270</v>
      </c>
      <c r="R46" s="41" t="s">
        <v>271</v>
      </c>
      <c r="S46" s="41" t="s">
        <v>270</v>
      </c>
      <c r="T46" s="41" t="s">
        <v>270</v>
      </c>
      <c r="U46" s="41" t="s">
        <v>271</v>
      </c>
      <c r="V46" s="41" t="s">
        <v>271</v>
      </c>
      <c r="W46" s="41" t="s">
        <v>270</v>
      </c>
      <c r="X46" s="41" t="s">
        <v>270</v>
      </c>
      <c r="Y46" s="41" t="s">
        <v>270</v>
      </c>
      <c r="Z46" s="41" t="s">
        <v>270</v>
      </c>
      <c r="AA46" s="41" t="s">
        <v>270</v>
      </c>
      <c r="AB46" s="41" t="s">
        <v>271</v>
      </c>
      <c r="AC46" s="41" t="s">
        <v>271</v>
      </c>
      <c r="AD46" s="41" t="s">
        <v>271</v>
      </c>
      <c r="AE46" s="41" t="s">
        <v>271</v>
      </c>
      <c r="AF46" s="41" t="s">
        <v>271</v>
      </c>
      <c r="AG46" s="41" t="s">
        <v>271</v>
      </c>
      <c r="AH46" s="41" t="s">
        <v>271</v>
      </c>
      <c r="AI46" s="42">
        <f t="shared" si="1"/>
        <v>16</v>
      </c>
      <c r="AJ46" s="48">
        <f t="shared" si="2"/>
        <v>51.612903225806448</v>
      </c>
      <c r="AL46" s="7"/>
      <c r="AM46" s="7"/>
      <c r="AN46" s="7"/>
      <c r="AO46" s="7"/>
      <c r="AP46" s="7"/>
    </row>
    <row r="47" spans="1:42">
      <c r="A47" s="37">
        <v>37</v>
      </c>
      <c r="B47" s="37" t="s">
        <v>91</v>
      </c>
      <c r="C47" s="37" t="s">
        <v>92</v>
      </c>
      <c r="D47" s="47" t="s">
        <v>270</v>
      </c>
      <c r="E47" s="40" t="s">
        <v>270</v>
      </c>
      <c r="F47" s="18" t="s">
        <v>270</v>
      </c>
      <c r="G47" s="41" t="s">
        <v>270</v>
      </c>
      <c r="H47" s="41" t="s">
        <v>271</v>
      </c>
      <c r="I47" s="41" t="s">
        <v>270</v>
      </c>
      <c r="J47" s="41" t="s">
        <v>270</v>
      </c>
      <c r="K47" s="41" t="s">
        <v>271</v>
      </c>
      <c r="L47" s="41" t="s">
        <v>271</v>
      </c>
      <c r="M47" s="41" t="s">
        <v>271</v>
      </c>
      <c r="N47" s="41" t="s">
        <v>270</v>
      </c>
      <c r="O47" s="41" t="s">
        <v>270</v>
      </c>
      <c r="P47" s="41" t="s">
        <v>271</v>
      </c>
      <c r="Q47" s="41" t="s">
        <v>271</v>
      </c>
      <c r="R47" s="41" t="s">
        <v>271</v>
      </c>
      <c r="S47" s="41" t="s">
        <v>271</v>
      </c>
      <c r="T47" s="41" t="s">
        <v>270</v>
      </c>
      <c r="U47" s="41" t="s">
        <v>271</v>
      </c>
      <c r="V47" s="41" t="s">
        <v>270</v>
      </c>
      <c r="W47" s="41" t="s">
        <v>270</v>
      </c>
      <c r="X47" s="41" t="s">
        <v>270</v>
      </c>
      <c r="Y47" s="41" t="s">
        <v>271</v>
      </c>
      <c r="Z47" s="41" t="s">
        <v>270</v>
      </c>
      <c r="AA47" s="41" t="s">
        <v>270</v>
      </c>
      <c r="AB47" s="41" t="s">
        <v>271</v>
      </c>
      <c r="AC47" s="41" t="s">
        <v>271</v>
      </c>
      <c r="AD47" s="41" t="s">
        <v>271</v>
      </c>
      <c r="AE47" s="41" t="s">
        <v>271</v>
      </c>
      <c r="AF47" s="41" t="s">
        <v>271</v>
      </c>
      <c r="AG47" s="41" t="s">
        <v>271</v>
      </c>
      <c r="AH47" s="41" t="s">
        <v>271</v>
      </c>
      <c r="AI47" s="42">
        <f t="shared" si="1"/>
        <v>14</v>
      </c>
      <c r="AJ47" s="48">
        <f t="shared" si="2"/>
        <v>45.161290322580641</v>
      </c>
      <c r="AL47" s="7"/>
      <c r="AM47" s="7"/>
      <c r="AN47" s="7"/>
      <c r="AO47" s="7"/>
      <c r="AP47" s="7"/>
    </row>
    <row r="48" spans="1:42">
      <c r="A48" s="37">
        <v>38</v>
      </c>
      <c r="B48" s="37" t="s">
        <v>93</v>
      </c>
      <c r="C48" s="37" t="s">
        <v>94</v>
      </c>
      <c r="D48" s="47" t="s">
        <v>270</v>
      </c>
      <c r="E48" s="40" t="s">
        <v>270</v>
      </c>
      <c r="F48" s="18" t="s">
        <v>270</v>
      </c>
      <c r="G48" s="41" t="s">
        <v>270</v>
      </c>
      <c r="H48" s="41" t="s">
        <v>270</v>
      </c>
      <c r="I48" s="41" t="s">
        <v>270</v>
      </c>
      <c r="J48" s="41" t="s">
        <v>271</v>
      </c>
      <c r="K48" s="41" t="s">
        <v>271</v>
      </c>
      <c r="L48" s="41" t="s">
        <v>270</v>
      </c>
      <c r="M48" s="41" t="s">
        <v>270</v>
      </c>
      <c r="N48" s="41" t="s">
        <v>270</v>
      </c>
      <c r="O48" s="41" t="s">
        <v>271</v>
      </c>
      <c r="P48" s="41" t="s">
        <v>270</v>
      </c>
      <c r="Q48" s="41" t="s">
        <v>270</v>
      </c>
      <c r="R48" s="41" t="s">
        <v>270</v>
      </c>
      <c r="S48" s="41" t="s">
        <v>271</v>
      </c>
      <c r="T48" s="41" t="s">
        <v>270</v>
      </c>
      <c r="U48" s="41" t="s">
        <v>271</v>
      </c>
      <c r="V48" s="41" t="s">
        <v>270</v>
      </c>
      <c r="W48" s="41" t="s">
        <v>270</v>
      </c>
      <c r="X48" s="41" t="s">
        <v>270</v>
      </c>
      <c r="Y48" s="41" t="s">
        <v>270</v>
      </c>
      <c r="Z48" s="41" t="s">
        <v>270</v>
      </c>
      <c r="AA48" s="41" t="s">
        <v>270</v>
      </c>
      <c r="AB48" s="41" t="s">
        <v>270</v>
      </c>
      <c r="AC48" s="41" t="s">
        <v>270</v>
      </c>
      <c r="AD48" s="41" t="s">
        <v>270</v>
      </c>
      <c r="AE48" s="41" t="s">
        <v>270</v>
      </c>
      <c r="AF48" s="41" t="s">
        <v>271</v>
      </c>
      <c r="AG48" s="41" t="s">
        <v>270</v>
      </c>
      <c r="AH48" s="41" t="s">
        <v>271</v>
      </c>
      <c r="AI48" s="42">
        <f t="shared" si="1"/>
        <v>24</v>
      </c>
      <c r="AJ48" s="48">
        <f t="shared" si="2"/>
        <v>77.41935483870968</v>
      </c>
      <c r="AL48" s="7"/>
      <c r="AM48" s="7"/>
      <c r="AN48" s="7"/>
      <c r="AO48" s="7"/>
      <c r="AP48" s="7"/>
    </row>
    <row r="49" spans="1:36">
      <c r="A49" s="37">
        <v>39</v>
      </c>
      <c r="B49" s="37" t="s">
        <v>95</v>
      </c>
      <c r="C49" s="37" t="s">
        <v>96</v>
      </c>
      <c r="D49" s="47" t="s">
        <v>270</v>
      </c>
      <c r="E49" s="18" t="s">
        <v>270</v>
      </c>
      <c r="F49" s="18" t="s">
        <v>270</v>
      </c>
      <c r="G49" s="42" t="s">
        <v>270</v>
      </c>
      <c r="H49" s="18" t="s">
        <v>271</v>
      </c>
      <c r="I49" s="18" t="s">
        <v>270</v>
      </c>
      <c r="J49" s="18" t="s">
        <v>270</v>
      </c>
      <c r="K49" s="41" t="s">
        <v>270</v>
      </c>
      <c r="L49" s="41" t="s">
        <v>270</v>
      </c>
      <c r="M49" s="41" t="s">
        <v>270</v>
      </c>
      <c r="N49" s="41" t="s">
        <v>271</v>
      </c>
      <c r="O49" s="41" t="s">
        <v>271</v>
      </c>
      <c r="P49" s="41" t="s">
        <v>271</v>
      </c>
      <c r="Q49" s="41" t="s">
        <v>270</v>
      </c>
      <c r="R49" s="41" t="s">
        <v>271</v>
      </c>
      <c r="S49" s="41" t="s">
        <v>270</v>
      </c>
      <c r="T49" s="41" t="s">
        <v>270</v>
      </c>
      <c r="U49" s="41" t="s">
        <v>270</v>
      </c>
      <c r="V49" s="41" t="s">
        <v>270</v>
      </c>
      <c r="W49" s="41" t="s">
        <v>270</v>
      </c>
      <c r="X49" s="41" t="s">
        <v>270</v>
      </c>
      <c r="Y49" s="41" t="s">
        <v>270</v>
      </c>
      <c r="Z49" s="41" t="s">
        <v>270</v>
      </c>
      <c r="AA49" s="41" t="s">
        <v>270</v>
      </c>
      <c r="AB49" s="41" t="s">
        <v>271</v>
      </c>
      <c r="AC49" s="41" t="s">
        <v>271</v>
      </c>
      <c r="AD49" s="41" t="s">
        <v>271</v>
      </c>
      <c r="AE49" s="42" t="s">
        <v>270</v>
      </c>
      <c r="AF49" s="41" t="s">
        <v>270</v>
      </c>
      <c r="AG49" s="41" t="s">
        <v>271</v>
      </c>
      <c r="AH49" s="41" t="s">
        <v>270</v>
      </c>
      <c r="AI49" s="42">
        <f t="shared" si="1"/>
        <v>22</v>
      </c>
      <c r="AJ49" s="48">
        <f t="shared" si="2"/>
        <v>70.967741935483872</v>
      </c>
    </row>
    <row r="50" spans="1:36">
      <c r="A50" s="37">
        <v>40</v>
      </c>
      <c r="B50" s="37" t="s">
        <v>97</v>
      </c>
      <c r="C50" s="37" t="s">
        <v>98</v>
      </c>
      <c r="D50" s="47" t="s">
        <v>270</v>
      </c>
      <c r="E50" s="18" t="s">
        <v>270</v>
      </c>
      <c r="F50" s="18" t="s">
        <v>270</v>
      </c>
      <c r="G50" s="42" t="s">
        <v>270</v>
      </c>
      <c r="H50" s="18" t="s">
        <v>270</v>
      </c>
      <c r="I50" s="18" t="s">
        <v>270</v>
      </c>
      <c r="J50" s="18" t="s">
        <v>271</v>
      </c>
      <c r="K50" s="41" t="s">
        <v>271</v>
      </c>
      <c r="L50" s="41" t="s">
        <v>271</v>
      </c>
      <c r="M50" s="41" t="s">
        <v>270</v>
      </c>
      <c r="N50" s="41" t="s">
        <v>270</v>
      </c>
      <c r="O50" s="41" t="s">
        <v>270</v>
      </c>
      <c r="P50" s="41" t="s">
        <v>270</v>
      </c>
      <c r="Q50" s="41" t="s">
        <v>271</v>
      </c>
      <c r="R50" s="41" t="s">
        <v>270</v>
      </c>
      <c r="S50" s="41" t="s">
        <v>270</v>
      </c>
      <c r="T50" s="41" t="s">
        <v>270</v>
      </c>
      <c r="U50" s="41" t="s">
        <v>270</v>
      </c>
      <c r="V50" s="41" t="s">
        <v>270</v>
      </c>
      <c r="W50" s="41" t="s">
        <v>270</v>
      </c>
      <c r="X50" s="41" t="s">
        <v>271</v>
      </c>
      <c r="Y50" s="41" t="s">
        <v>271</v>
      </c>
      <c r="Z50" s="41" t="s">
        <v>270</v>
      </c>
      <c r="AA50" s="41" t="s">
        <v>271</v>
      </c>
      <c r="AB50" s="41" t="s">
        <v>270</v>
      </c>
      <c r="AC50" s="41" t="s">
        <v>270</v>
      </c>
      <c r="AD50" s="41" t="s">
        <v>270</v>
      </c>
      <c r="AE50" s="41" t="s">
        <v>270</v>
      </c>
      <c r="AF50" s="41" t="s">
        <v>270</v>
      </c>
      <c r="AG50" s="41" t="s">
        <v>270</v>
      </c>
      <c r="AH50" s="41" t="s">
        <v>270</v>
      </c>
      <c r="AI50" s="42">
        <f t="shared" si="1"/>
        <v>24</v>
      </c>
      <c r="AJ50" s="48">
        <f t="shared" si="2"/>
        <v>77.41935483870968</v>
      </c>
    </row>
    <row r="51" spans="1:36">
      <c r="A51" s="37">
        <v>41</v>
      </c>
      <c r="B51" s="37" t="s">
        <v>99</v>
      </c>
      <c r="C51" s="37" t="s">
        <v>100</v>
      </c>
      <c r="D51" s="47" t="s">
        <v>270</v>
      </c>
      <c r="E51" s="18" t="s">
        <v>271</v>
      </c>
      <c r="F51" s="18" t="s">
        <v>270</v>
      </c>
      <c r="G51" s="42" t="s">
        <v>270</v>
      </c>
      <c r="H51" s="18" t="s">
        <v>270</v>
      </c>
      <c r="I51" s="18" t="s">
        <v>271</v>
      </c>
      <c r="J51" s="18" t="s">
        <v>270</v>
      </c>
      <c r="K51" s="41" t="s">
        <v>271</v>
      </c>
      <c r="L51" s="41" t="s">
        <v>270</v>
      </c>
      <c r="M51" s="41" t="s">
        <v>270</v>
      </c>
      <c r="N51" s="41" t="s">
        <v>270</v>
      </c>
      <c r="O51" s="41" t="s">
        <v>271</v>
      </c>
      <c r="P51" s="41" t="s">
        <v>271</v>
      </c>
      <c r="Q51" s="41" t="s">
        <v>271</v>
      </c>
      <c r="R51" s="41" t="s">
        <v>270</v>
      </c>
      <c r="S51" s="41" t="s">
        <v>270</v>
      </c>
      <c r="T51" s="41" t="s">
        <v>270</v>
      </c>
      <c r="U51" s="41" t="s">
        <v>270</v>
      </c>
      <c r="V51" s="41" t="s">
        <v>271</v>
      </c>
      <c r="W51" s="41" t="s">
        <v>270</v>
      </c>
      <c r="X51" s="41" t="s">
        <v>270</v>
      </c>
      <c r="Y51" s="41" t="s">
        <v>270</v>
      </c>
      <c r="Z51" s="41" t="s">
        <v>270</v>
      </c>
      <c r="AA51" s="41" t="s">
        <v>270</v>
      </c>
      <c r="AB51" s="41" t="s">
        <v>270</v>
      </c>
      <c r="AC51" s="41" t="s">
        <v>270</v>
      </c>
      <c r="AD51" s="41" t="s">
        <v>270</v>
      </c>
      <c r="AE51" s="41" t="s">
        <v>270</v>
      </c>
      <c r="AF51" s="41" t="s">
        <v>271</v>
      </c>
      <c r="AG51" s="41" t="s">
        <v>270</v>
      </c>
      <c r="AH51" s="41" t="s">
        <v>270</v>
      </c>
      <c r="AI51" s="42">
        <f t="shared" si="1"/>
        <v>23</v>
      </c>
      <c r="AJ51" s="48">
        <f t="shared" si="2"/>
        <v>74.193548387096769</v>
      </c>
    </row>
    <row r="52" spans="1:36">
      <c r="A52" s="37">
        <v>42</v>
      </c>
      <c r="B52" s="37" t="s">
        <v>101</v>
      </c>
      <c r="C52" s="37" t="s">
        <v>102</v>
      </c>
      <c r="D52" s="47" t="s">
        <v>271</v>
      </c>
      <c r="E52" s="18" t="s">
        <v>270</v>
      </c>
      <c r="F52" s="18" t="s">
        <v>270</v>
      </c>
      <c r="G52" s="42" t="s">
        <v>270</v>
      </c>
      <c r="H52" s="18" t="s">
        <v>270</v>
      </c>
      <c r="I52" s="18" t="s">
        <v>270</v>
      </c>
      <c r="J52" s="18" t="s">
        <v>271</v>
      </c>
      <c r="K52" s="41" t="s">
        <v>270</v>
      </c>
      <c r="L52" s="41" t="s">
        <v>270</v>
      </c>
      <c r="M52" s="41" t="s">
        <v>271</v>
      </c>
      <c r="N52" s="41" t="s">
        <v>271</v>
      </c>
      <c r="O52" s="41" t="s">
        <v>271</v>
      </c>
      <c r="P52" s="41" t="s">
        <v>270</v>
      </c>
      <c r="Q52" s="41" t="s">
        <v>271</v>
      </c>
      <c r="R52" s="41" t="s">
        <v>270</v>
      </c>
      <c r="S52" s="41" t="s">
        <v>270</v>
      </c>
      <c r="T52" s="41" t="s">
        <v>271</v>
      </c>
      <c r="U52" s="41" t="s">
        <v>270</v>
      </c>
      <c r="V52" s="41" t="s">
        <v>270</v>
      </c>
      <c r="W52" s="41" t="s">
        <v>270</v>
      </c>
      <c r="X52" s="41" t="s">
        <v>270</v>
      </c>
      <c r="Y52" s="41" t="s">
        <v>271</v>
      </c>
      <c r="Z52" s="41" t="s">
        <v>271</v>
      </c>
      <c r="AA52" s="41" t="s">
        <v>270</v>
      </c>
      <c r="AB52" s="41" t="s">
        <v>270</v>
      </c>
      <c r="AC52" s="41" t="s">
        <v>270</v>
      </c>
      <c r="AD52" s="41" t="s">
        <v>270</v>
      </c>
      <c r="AE52" s="42" t="s">
        <v>270</v>
      </c>
      <c r="AF52" s="41" t="s">
        <v>270</v>
      </c>
      <c r="AG52" s="41" t="s">
        <v>271</v>
      </c>
      <c r="AH52" s="41" t="s">
        <v>270</v>
      </c>
      <c r="AI52" s="42">
        <f t="shared" si="1"/>
        <v>21</v>
      </c>
      <c r="AJ52" s="48">
        <f t="shared" si="2"/>
        <v>67.741935483870961</v>
      </c>
    </row>
    <row r="53" spans="1:36">
      <c r="A53" s="37">
        <v>43</v>
      </c>
      <c r="B53" s="37" t="s">
        <v>103</v>
      </c>
      <c r="C53" s="37" t="s">
        <v>104</v>
      </c>
      <c r="D53" s="47" t="s">
        <v>270</v>
      </c>
      <c r="E53" s="18" t="s">
        <v>270</v>
      </c>
      <c r="F53" s="18" t="s">
        <v>270</v>
      </c>
      <c r="G53" s="42" t="s">
        <v>270</v>
      </c>
      <c r="H53" s="18" t="s">
        <v>270</v>
      </c>
      <c r="I53" s="18" t="s">
        <v>270</v>
      </c>
      <c r="J53" s="18" t="s">
        <v>270</v>
      </c>
      <c r="K53" s="41" t="s">
        <v>271</v>
      </c>
      <c r="L53" s="41" t="s">
        <v>270</v>
      </c>
      <c r="M53" s="41" t="s">
        <v>270</v>
      </c>
      <c r="N53" s="41" t="s">
        <v>270</v>
      </c>
      <c r="O53" s="41" t="s">
        <v>271</v>
      </c>
      <c r="P53" s="41" t="s">
        <v>270</v>
      </c>
      <c r="Q53" s="41" t="s">
        <v>270</v>
      </c>
      <c r="R53" s="41" t="s">
        <v>271</v>
      </c>
      <c r="S53" s="41" t="s">
        <v>270</v>
      </c>
      <c r="T53" s="41" t="s">
        <v>270</v>
      </c>
      <c r="U53" s="41" t="s">
        <v>270</v>
      </c>
      <c r="V53" s="41" t="s">
        <v>270</v>
      </c>
      <c r="W53" s="41" t="s">
        <v>271</v>
      </c>
      <c r="X53" s="41" t="s">
        <v>270</v>
      </c>
      <c r="Y53" s="41" t="s">
        <v>270</v>
      </c>
      <c r="Z53" s="41" t="s">
        <v>270</v>
      </c>
      <c r="AA53" s="41" t="s">
        <v>270</v>
      </c>
      <c r="AB53" s="41" t="s">
        <v>270</v>
      </c>
      <c r="AC53" s="41" t="s">
        <v>270</v>
      </c>
      <c r="AD53" s="41" t="s">
        <v>270</v>
      </c>
      <c r="AE53" s="41" t="s">
        <v>270</v>
      </c>
      <c r="AF53" s="41" t="s">
        <v>271</v>
      </c>
      <c r="AG53" s="41" t="s">
        <v>271</v>
      </c>
      <c r="AH53" s="41" t="s">
        <v>271</v>
      </c>
      <c r="AI53" s="42">
        <f t="shared" si="1"/>
        <v>24</v>
      </c>
      <c r="AJ53" s="48">
        <f t="shared" si="2"/>
        <v>77.41935483870968</v>
      </c>
    </row>
    <row r="54" spans="1:36">
      <c r="A54" s="37">
        <v>44</v>
      </c>
      <c r="B54" s="37" t="s">
        <v>105</v>
      </c>
      <c r="C54" s="37" t="s">
        <v>106</v>
      </c>
      <c r="D54" s="47" t="s">
        <v>270</v>
      </c>
      <c r="E54" s="18" t="s">
        <v>270</v>
      </c>
      <c r="F54" s="18" t="s">
        <v>270</v>
      </c>
      <c r="G54" s="42" t="s">
        <v>270</v>
      </c>
      <c r="H54" s="18" t="s">
        <v>270</v>
      </c>
      <c r="I54" s="18" t="s">
        <v>270</v>
      </c>
      <c r="J54" s="18" t="s">
        <v>270</v>
      </c>
      <c r="K54" s="41" t="s">
        <v>270</v>
      </c>
      <c r="L54" s="41" t="s">
        <v>271</v>
      </c>
      <c r="M54" s="41" t="s">
        <v>271</v>
      </c>
      <c r="N54" s="41" t="s">
        <v>270</v>
      </c>
      <c r="O54" s="41" t="s">
        <v>270</v>
      </c>
      <c r="P54" s="41" t="s">
        <v>271</v>
      </c>
      <c r="Q54" s="41" t="s">
        <v>271</v>
      </c>
      <c r="R54" s="41" t="s">
        <v>270</v>
      </c>
      <c r="S54" s="41" t="s">
        <v>270</v>
      </c>
      <c r="T54" s="41" t="s">
        <v>271</v>
      </c>
      <c r="U54" s="41" t="s">
        <v>271</v>
      </c>
      <c r="V54" s="41" t="s">
        <v>270</v>
      </c>
      <c r="W54" s="41" t="s">
        <v>270</v>
      </c>
      <c r="X54" s="41" t="s">
        <v>270</v>
      </c>
      <c r="Y54" s="41" t="s">
        <v>270</v>
      </c>
      <c r="Z54" s="41" t="s">
        <v>270</v>
      </c>
      <c r="AA54" s="41" t="s">
        <v>270</v>
      </c>
      <c r="AB54" s="41" t="s">
        <v>270</v>
      </c>
      <c r="AC54" s="41" t="s">
        <v>270</v>
      </c>
      <c r="AD54" s="41" t="s">
        <v>270</v>
      </c>
      <c r="AE54" s="41" t="s">
        <v>270</v>
      </c>
      <c r="AF54" s="41" t="s">
        <v>270</v>
      </c>
      <c r="AG54" s="41" t="s">
        <v>271</v>
      </c>
      <c r="AH54" s="41" t="s">
        <v>271</v>
      </c>
      <c r="AI54" s="42">
        <f t="shared" si="1"/>
        <v>23</v>
      </c>
      <c r="AJ54" s="48">
        <f t="shared" si="2"/>
        <v>74.193548387096769</v>
      </c>
    </row>
    <row r="55" spans="1:36">
      <c r="A55" s="37">
        <v>45</v>
      </c>
      <c r="B55" s="37" t="s">
        <v>107</v>
      </c>
      <c r="C55" s="37" t="s">
        <v>108</v>
      </c>
      <c r="D55" s="47" t="s">
        <v>271</v>
      </c>
      <c r="E55" s="18" t="s">
        <v>270</v>
      </c>
      <c r="F55" s="18" t="s">
        <v>270</v>
      </c>
      <c r="G55" s="42" t="s">
        <v>270</v>
      </c>
      <c r="H55" s="18" t="s">
        <v>270</v>
      </c>
      <c r="I55" s="18" t="s">
        <v>270</v>
      </c>
      <c r="J55" s="18" t="s">
        <v>270</v>
      </c>
      <c r="K55" s="41" t="s">
        <v>270</v>
      </c>
      <c r="L55" s="41" t="s">
        <v>270</v>
      </c>
      <c r="M55" s="41" t="s">
        <v>270</v>
      </c>
      <c r="N55" s="41" t="s">
        <v>270</v>
      </c>
      <c r="O55" s="41" t="s">
        <v>270</v>
      </c>
      <c r="P55" s="41" t="s">
        <v>270</v>
      </c>
      <c r="Q55" s="41" t="s">
        <v>270</v>
      </c>
      <c r="R55" s="41" t="s">
        <v>270</v>
      </c>
      <c r="S55" s="41" t="s">
        <v>270</v>
      </c>
      <c r="T55" s="41" t="s">
        <v>270</v>
      </c>
      <c r="U55" s="41" t="s">
        <v>270</v>
      </c>
      <c r="V55" s="41" t="s">
        <v>270</v>
      </c>
      <c r="W55" s="41" t="s">
        <v>270</v>
      </c>
      <c r="X55" s="41" t="s">
        <v>270</v>
      </c>
      <c r="Y55" s="41" t="s">
        <v>270</v>
      </c>
      <c r="Z55" s="41" t="s">
        <v>270</v>
      </c>
      <c r="AA55" s="41" t="s">
        <v>270</v>
      </c>
      <c r="AB55" s="41" t="s">
        <v>270</v>
      </c>
      <c r="AC55" s="41" t="s">
        <v>270</v>
      </c>
      <c r="AD55" s="41" t="s">
        <v>270</v>
      </c>
      <c r="AE55" s="41" t="s">
        <v>270</v>
      </c>
      <c r="AF55" s="41" t="s">
        <v>270</v>
      </c>
      <c r="AG55" s="41" t="s">
        <v>270</v>
      </c>
      <c r="AH55" s="41" t="s">
        <v>270</v>
      </c>
      <c r="AI55" s="42">
        <f t="shared" si="1"/>
        <v>30</v>
      </c>
      <c r="AJ55" s="48">
        <f t="shared" si="2"/>
        <v>96.774193548387103</v>
      </c>
    </row>
    <row r="56" spans="1:36">
      <c r="A56" s="37">
        <v>46</v>
      </c>
      <c r="B56" s="37" t="s">
        <v>109</v>
      </c>
      <c r="C56" s="37" t="s">
        <v>110</v>
      </c>
      <c r="D56" s="47" t="s">
        <v>271</v>
      </c>
      <c r="E56" s="18" t="s">
        <v>271</v>
      </c>
      <c r="F56" s="18" t="s">
        <v>270</v>
      </c>
      <c r="G56" s="42" t="s">
        <v>270</v>
      </c>
      <c r="H56" s="18" t="s">
        <v>271</v>
      </c>
      <c r="I56" s="18" t="s">
        <v>270</v>
      </c>
      <c r="J56" s="18" t="s">
        <v>271</v>
      </c>
      <c r="K56" s="41" t="s">
        <v>270</v>
      </c>
      <c r="L56" s="41" t="s">
        <v>270</v>
      </c>
      <c r="M56" s="41" t="s">
        <v>270</v>
      </c>
      <c r="N56" s="41" t="s">
        <v>271</v>
      </c>
      <c r="O56" s="41" t="s">
        <v>271</v>
      </c>
      <c r="P56" s="41" t="s">
        <v>271</v>
      </c>
      <c r="Q56" s="41" t="s">
        <v>271</v>
      </c>
      <c r="R56" s="41" t="s">
        <v>271</v>
      </c>
      <c r="S56" s="41" t="s">
        <v>270</v>
      </c>
      <c r="T56" s="41" t="s">
        <v>270</v>
      </c>
      <c r="U56" s="41" t="s">
        <v>270</v>
      </c>
      <c r="V56" s="41" t="s">
        <v>270</v>
      </c>
      <c r="W56" s="41" t="s">
        <v>270</v>
      </c>
      <c r="X56" s="41" t="s">
        <v>271</v>
      </c>
      <c r="Y56" s="41" t="s">
        <v>270</v>
      </c>
      <c r="Z56" s="41" t="s">
        <v>270</v>
      </c>
      <c r="AA56" s="41" t="s">
        <v>270</v>
      </c>
      <c r="AB56" s="41" t="s">
        <v>270</v>
      </c>
      <c r="AC56" s="41" t="s">
        <v>271</v>
      </c>
      <c r="AD56" s="41" t="s">
        <v>271</v>
      </c>
      <c r="AE56" s="41" t="s">
        <v>270</v>
      </c>
      <c r="AF56" s="41" t="s">
        <v>270</v>
      </c>
      <c r="AG56" s="41" t="s">
        <v>271</v>
      </c>
      <c r="AH56" s="41" t="s">
        <v>271</v>
      </c>
      <c r="AI56" s="42">
        <f t="shared" si="1"/>
        <v>17</v>
      </c>
      <c r="AJ56" s="48">
        <f t="shared" si="2"/>
        <v>54.838709677419352</v>
      </c>
    </row>
    <row r="57" spans="1:36">
      <c r="A57" s="37">
        <v>47</v>
      </c>
      <c r="B57" s="37" t="s">
        <v>111</v>
      </c>
      <c r="C57" s="37" t="s">
        <v>112</v>
      </c>
      <c r="D57" s="47" t="s">
        <v>271</v>
      </c>
      <c r="E57" s="18" t="s">
        <v>271</v>
      </c>
      <c r="F57" s="18" t="s">
        <v>270</v>
      </c>
      <c r="G57" s="42" t="s">
        <v>270</v>
      </c>
      <c r="H57" s="42" t="s">
        <v>270</v>
      </c>
      <c r="I57" s="42" t="s">
        <v>270</v>
      </c>
      <c r="J57" s="42" t="s">
        <v>270</v>
      </c>
      <c r="K57" s="42" t="s">
        <v>270</v>
      </c>
      <c r="L57" s="42" t="s">
        <v>270</v>
      </c>
      <c r="M57" s="42" t="s">
        <v>271</v>
      </c>
      <c r="N57" s="42" t="s">
        <v>270</v>
      </c>
      <c r="O57" s="42" t="s">
        <v>270</v>
      </c>
      <c r="P57" s="42" t="s">
        <v>270</v>
      </c>
      <c r="Q57" s="41" t="s">
        <v>271</v>
      </c>
      <c r="R57" s="41" t="s">
        <v>270</v>
      </c>
      <c r="S57" s="41" t="s">
        <v>270</v>
      </c>
      <c r="T57" s="41" t="s">
        <v>270</v>
      </c>
      <c r="U57" s="41" t="s">
        <v>270</v>
      </c>
      <c r="V57" s="41" t="s">
        <v>270</v>
      </c>
      <c r="W57" s="41" t="s">
        <v>271</v>
      </c>
      <c r="X57" s="41" t="s">
        <v>270</v>
      </c>
      <c r="Y57" s="41" t="s">
        <v>270</v>
      </c>
      <c r="Z57" s="41" t="s">
        <v>271</v>
      </c>
      <c r="AA57" s="41" t="s">
        <v>270</v>
      </c>
      <c r="AB57" s="41" t="s">
        <v>270</v>
      </c>
      <c r="AC57" s="41" t="s">
        <v>270</v>
      </c>
      <c r="AD57" s="41" t="s">
        <v>270</v>
      </c>
      <c r="AE57" s="41" t="s">
        <v>270</v>
      </c>
      <c r="AF57" s="41" t="s">
        <v>270</v>
      </c>
      <c r="AG57" s="41" t="s">
        <v>270</v>
      </c>
      <c r="AH57" s="41" t="s">
        <v>270</v>
      </c>
      <c r="AI57" s="42">
        <f t="shared" si="1"/>
        <v>25</v>
      </c>
      <c r="AJ57" s="48">
        <f t="shared" si="2"/>
        <v>80.645161290322577</v>
      </c>
    </row>
    <row r="58" spans="1:36">
      <c r="A58" s="37">
        <v>48</v>
      </c>
      <c r="B58" s="37" t="s">
        <v>113</v>
      </c>
      <c r="C58" s="37" t="s">
        <v>114</v>
      </c>
      <c r="D58" s="47" t="s">
        <v>270</v>
      </c>
      <c r="E58" s="18" t="s">
        <v>270</v>
      </c>
      <c r="F58" s="18" t="s">
        <v>270</v>
      </c>
      <c r="G58" s="42" t="s">
        <v>270</v>
      </c>
      <c r="H58" s="42" t="s">
        <v>270</v>
      </c>
      <c r="I58" s="42" t="s">
        <v>270</v>
      </c>
      <c r="J58" s="42" t="s">
        <v>270</v>
      </c>
      <c r="K58" s="42" t="s">
        <v>270</v>
      </c>
      <c r="L58" s="42" t="s">
        <v>270</v>
      </c>
      <c r="M58" s="42" t="s">
        <v>270</v>
      </c>
      <c r="N58" s="42" t="s">
        <v>270</v>
      </c>
      <c r="O58" s="42" t="s">
        <v>270</v>
      </c>
      <c r="P58" s="42" t="s">
        <v>271</v>
      </c>
      <c r="Q58" s="41" t="s">
        <v>270</v>
      </c>
      <c r="R58" s="41" t="s">
        <v>270</v>
      </c>
      <c r="S58" s="41" t="s">
        <v>270</v>
      </c>
      <c r="T58" s="41" t="s">
        <v>270</v>
      </c>
      <c r="U58" s="41" t="s">
        <v>270</v>
      </c>
      <c r="V58" s="41" t="s">
        <v>270</v>
      </c>
      <c r="W58" s="41" t="s">
        <v>270</v>
      </c>
      <c r="X58" s="41" t="s">
        <v>270</v>
      </c>
      <c r="Y58" s="41" t="s">
        <v>270</v>
      </c>
      <c r="Z58" s="41" t="s">
        <v>270</v>
      </c>
      <c r="AA58" s="41" t="s">
        <v>270</v>
      </c>
      <c r="AB58" s="41" t="s">
        <v>270</v>
      </c>
      <c r="AC58" s="41" t="s">
        <v>270</v>
      </c>
      <c r="AD58" s="41" t="s">
        <v>270</v>
      </c>
      <c r="AE58" s="41" t="s">
        <v>270</v>
      </c>
      <c r="AF58" s="41" t="s">
        <v>270</v>
      </c>
      <c r="AG58" s="41" t="s">
        <v>270</v>
      </c>
      <c r="AH58" s="41" t="s">
        <v>270</v>
      </c>
      <c r="AI58" s="42">
        <f t="shared" si="1"/>
        <v>30</v>
      </c>
      <c r="AJ58" s="48">
        <f t="shared" si="2"/>
        <v>96.774193548387103</v>
      </c>
    </row>
    <row r="59" spans="1:36">
      <c r="A59" s="37">
        <v>49</v>
      </c>
      <c r="B59" s="37" t="s">
        <v>115</v>
      </c>
      <c r="C59" s="37" t="s">
        <v>116</v>
      </c>
      <c r="D59" s="47" t="s">
        <v>270</v>
      </c>
      <c r="E59" s="18" t="s">
        <v>270</v>
      </c>
      <c r="F59" s="18" t="s">
        <v>270</v>
      </c>
      <c r="G59" s="42" t="s">
        <v>270</v>
      </c>
      <c r="H59" s="42" t="s">
        <v>270</v>
      </c>
      <c r="I59" s="42" t="s">
        <v>270</v>
      </c>
      <c r="J59" s="42" t="s">
        <v>270</v>
      </c>
      <c r="K59" s="42" t="s">
        <v>270</v>
      </c>
      <c r="L59" s="42" t="s">
        <v>271</v>
      </c>
      <c r="M59" s="42" t="s">
        <v>270</v>
      </c>
      <c r="N59" s="42" t="s">
        <v>270</v>
      </c>
      <c r="O59" s="42" t="s">
        <v>271</v>
      </c>
      <c r="P59" s="42" t="s">
        <v>271</v>
      </c>
      <c r="Q59" s="41" t="s">
        <v>271</v>
      </c>
      <c r="R59" s="41" t="s">
        <v>270</v>
      </c>
      <c r="S59" s="41" t="s">
        <v>271</v>
      </c>
      <c r="T59" s="41" t="s">
        <v>270</v>
      </c>
      <c r="U59" s="41" t="s">
        <v>270</v>
      </c>
      <c r="V59" s="41" t="s">
        <v>270</v>
      </c>
      <c r="W59" s="41" t="s">
        <v>270</v>
      </c>
      <c r="X59" s="41" t="s">
        <v>270</v>
      </c>
      <c r="Y59" s="41" t="s">
        <v>270</v>
      </c>
      <c r="Z59" s="41" t="s">
        <v>270</v>
      </c>
      <c r="AA59" s="41" t="s">
        <v>270</v>
      </c>
      <c r="AB59" s="41" t="s">
        <v>270</v>
      </c>
      <c r="AC59" s="41" t="s">
        <v>270</v>
      </c>
      <c r="AD59" s="41" t="s">
        <v>270</v>
      </c>
      <c r="AE59" s="41" t="s">
        <v>270</v>
      </c>
      <c r="AF59" s="41" t="s">
        <v>271</v>
      </c>
      <c r="AG59" s="41" t="s">
        <v>270</v>
      </c>
      <c r="AH59" s="41" t="s">
        <v>271</v>
      </c>
      <c r="AI59" s="42">
        <f t="shared" si="1"/>
        <v>24</v>
      </c>
      <c r="AJ59" s="48">
        <f t="shared" si="2"/>
        <v>77.41935483870968</v>
      </c>
    </row>
    <row r="60" spans="1:36">
      <c r="A60" s="37">
        <v>50</v>
      </c>
      <c r="B60" s="37" t="s">
        <v>117</v>
      </c>
      <c r="C60" s="37" t="s">
        <v>118</v>
      </c>
      <c r="D60" s="47" t="s">
        <v>270</v>
      </c>
      <c r="E60" s="18" t="s">
        <v>270</v>
      </c>
      <c r="F60" s="18" t="s">
        <v>270</v>
      </c>
      <c r="G60" s="42" t="s">
        <v>270</v>
      </c>
      <c r="H60" s="42" t="s">
        <v>270</v>
      </c>
      <c r="I60" s="42" t="s">
        <v>270</v>
      </c>
      <c r="J60" s="42" t="s">
        <v>270</v>
      </c>
      <c r="K60" s="42" t="s">
        <v>270</v>
      </c>
      <c r="L60" s="42" t="s">
        <v>270</v>
      </c>
      <c r="M60" s="42" t="s">
        <v>270</v>
      </c>
      <c r="N60" s="42" t="s">
        <v>270</v>
      </c>
      <c r="O60" s="42" t="s">
        <v>270</v>
      </c>
      <c r="P60" s="42" t="s">
        <v>270</v>
      </c>
      <c r="Q60" s="41" t="s">
        <v>270</v>
      </c>
      <c r="R60" s="41" t="s">
        <v>270</v>
      </c>
      <c r="S60" s="41" t="s">
        <v>270</v>
      </c>
      <c r="T60" s="41" t="s">
        <v>270</v>
      </c>
      <c r="U60" s="41" t="s">
        <v>270</v>
      </c>
      <c r="V60" s="41" t="s">
        <v>270</v>
      </c>
      <c r="W60" s="41" t="s">
        <v>270</v>
      </c>
      <c r="X60" s="41" t="s">
        <v>270</v>
      </c>
      <c r="Y60" s="41" t="s">
        <v>270</v>
      </c>
      <c r="Z60" s="41" t="s">
        <v>270</v>
      </c>
      <c r="AA60" s="41" t="s">
        <v>270</v>
      </c>
      <c r="AB60" s="41" t="s">
        <v>270</v>
      </c>
      <c r="AC60" s="41" t="s">
        <v>270</v>
      </c>
      <c r="AD60" s="41" t="s">
        <v>270</v>
      </c>
      <c r="AE60" s="41" t="s">
        <v>270</v>
      </c>
      <c r="AF60" s="41" t="s">
        <v>270</v>
      </c>
      <c r="AG60" s="41" t="s">
        <v>270</v>
      </c>
      <c r="AH60" s="41" t="s">
        <v>270</v>
      </c>
      <c r="AI60" s="42">
        <f t="shared" si="1"/>
        <v>31</v>
      </c>
      <c r="AJ60" s="48">
        <f t="shared" si="2"/>
        <v>100</v>
      </c>
    </row>
    <row r="61" spans="1:36">
      <c r="A61" s="37">
        <v>51</v>
      </c>
      <c r="B61" s="37" t="s">
        <v>119</v>
      </c>
      <c r="C61" s="37" t="s">
        <v>120</v>
      </c>
      <c r="D61" s="47" t="s">
        <v>270</v>
      </c>
      <c r="E61" s="18" t="s">
        <v>270</v>
      </c>
      <c r="F61" s="18" t="s">
        <v>270</v>
      </c>
      <c r="G61" s="42" t="s">
        <v>270</v>
      </c>
      <c r="H61" s="42" t="s">
        <v>270</v>
      </c>
      <c r="I61" s="42" t="s">
        <v>270</v>
      </c>
      <c r="J61" s="42" t="s">
        <v>270</v>
      </c>
      <c r="K61" s="42" t="s">
        <v>270</v>
      </c>
      <c r="L61" s="42" t="s">
        <v>270</v>
      </c>
      <c r="M61" s="42" t="s">
        <v>271</v>
      </c>
      <c r="N61" s="42" t="s">
        <v>271</v>
      </c>
      <c r="O61" s="42" t="s">
        <v>271</v>
      </c>
      <c r="P61" s="42" t="s">
        <v>271</v>
      </c>
      <c r="Q61" s="41" t="s">
        <v>271</v>
      </c>
      <c r="R61" s="41" t="s">
        <v>270</v>
      </c>
      <c r="S61" s="41" t="s">
        <v>270</v>
      </c>
      <c r="T61" s="41" t="s">
        <v>270</v>
      </c>
      <c r="U61" s="41" t="s">
        <v>270</v>
      </c>
      <c r="V61" s="41" t="s">
        <v>270</v>
      </c>
      <c r="W61" s="41" t="s">
        <v>270</v>
      </c>
      <c r="X61" s="41" t="s">
        <v>270</v>
      </c>
      <c r="Y61" s="41" t="s">
        <v>270</v>
      </c>
      <c r="Z61" s="41" t="s">
        <v>270</v>
      </c>
      <c r="AA61" s="41" t="s">
        <v>270</v>
      </c>
      <c r="AB61" s="41" t="s">
        <v>270</v>
      </c>
      <c r="AC61" s="41" t="s">
        <v>270</v>
      </c>
      <c r="AD61" s="41" t="s">
        <v>270</v>
      </c>
      <c r="AE61" s="41" t="s">
        <v>270</v>
      </c>
      <c r="AF61" s="41" t="s">
        <v>270</v>
      </c>
      <c r="AG61" s="41" t="s">
        <v>270</v>
      </c>
      <c r="AH61" s="41" t="s">
        <v>270</v>
      </c>
      <c r="AI61" s="42">
        <f t="shared" si="1"/>
        <v>26</v>
      </c>
      <c r="AJ61" s="48">
        <f t="shared" si="2"/>
        <v>83.870967741935488</v>
      </c>
    </row>
    <row r="62" spans="1:36">
      <c r="A62" s="37">
        <v>52</v>
      </c>
      <c r="B62" s="37" t="s">
        <v>121</v>
      </c>
      <c r="C62" s="37" t="s">
        <v>122</v>
      </c>
      <c r="D62" s="47" t="s">
        <v>270</v>
      </c>
      <c r="E62" s="18" t="s">
        <v>270</v>
      </c>
      <c r="F62" s="18" t="s">
        <v>270</v>
      </c>
      <c r="G62" s="42" t="s">
        <v>270</v>
      </c>
      <c r="H62" s="42" t="s">
        <v>270</v>
      </c>
      <c r="I62" s="42" t="s">
        <v>270</v>
      </c>
      <c r="J62" s="42" t="s">
        <v>270</v>
      </c>
      <c r="K62" s="42" t="s">
        <v>270</v>
      </c>
      <c r="L62" s="42" t="s">
        <v>270</v>
      </c>
      <c r="M62" s="42" t="s">
        <v>270</v>
      </c>
      <c r="N62" s="42" t="s">
        <v>271</v>
      </c>
      <c r="O62" s="42" t="s">
        <v>270</v>
      </c>
      <c r="P62" s="42" t="s">
        <v>270</v>
      </c>
      <c r="Q62" s="41" t="s">
        <v>270</v>
      </c>
      <c r="R62" s="41" t="s">
        <v>270</v>
      </c>
      <c r="S62" s="41" t="s">
        <v>270</v>
      </c>
      <c r="T62" s="41" t="s">
        <v>270</v>
      </c>
      <c r="U62" s="41" t="s">
        <v>270</v>
      </c>
      <c r="V62" s="41" t="s">
        <v>270</v>
      </c>
      <c r="W62" s="41" t="s">
        <v>270</v>
      </c>
      <c r="X62" s="41" t="s">
        <v>270</v>
      </c>
      <c r="Y62" s="41" t="s">
        <v>270</v>
      </c>
      <c r="Z62" s="41" t="s">
        <v>270</v>
      </c>
      <c r="AA62" s="41" t="s">
        <v>270</v>
      </c>
      <c r="AB62" s="41" t="s">
        <v>270</v>
      </c>
      <c r="AC62" s="41" t="s">
        <v>270</v>
      </c>
      <c r="AD62" s="41" t="s">
        <v>270</v>
      </c>
      <c r="AE62" s="41" t="s">
        <v>270</v>
      </c>
      <c r="AF62" s="41" t="s">
        <v>270</v>
      </c>
      <c r="AG62" s="41" t="s">
        <v>270</v>
      </c>
      <c r="AH62" s="41" t="s">
        <v>270</v>
      </c>
      <c r="AI62" s="42">
        <f t="shared" si="1"/>
        <v>30</v>
      </c>
      <c r="AJ62" s="48">
        <f t="shared" si="2"/>
        <v>96.774193548387103</v>
      </c>
    </row>
    <row r="63" spans="1:36">
      <c r="A63" s="37">
        <v>53</v>
      </c>
      <c r="B63" s="37" t="s">
        <v>123</v>
      </c>
      <c r="C63" s="37" t="s">
        <v>124</v>
      </c>
      <c r="D63" s="47" t="s">
        <v>270</v>
      </c>
      <c r="E63" s="18" t="s">
        <v>270</v>
      </c>
      <c r="F63" s="18" t="s">
        <v>270</v>
      </c>
      <c r="G63" s="42" t="s">
        <v>270</v>
      </c>
      <c r="H63" s="42" t="s">
        <v>270</v>
      </c>
      <c r="I63" s="42" t="s">
        <v>271</v>
      </c>
      <c r="J63" s="42" t="s">
        <v>270</v>
      </c>
      <c r="K63" s="42" t="s">
        <v>270</v>
      </c>
      <c r="L63" s="42" t="s">
        <v>270</v>
      </c>
      <c r="M63" s="42" t="s">
        <v>270</v>
      </c>
      <c r="N63" s="42" t="s">
        <v>270</v>
      </c>
      <c r="O63" s="42" t="s">
        <v>270</v>
      </c>
      <c r="P63" s="42" t="s">
        <v>271</v>
      </c>
      <c r="Q63" s="41" t="s">
        <v>270</v>
      </c>
      <c r="R63" s="41" t="s">
        <v>270</v>
      </c>
      <c r="S63" s="41" t="s">
        <v>270</v>
      </c>
      <c r="T63" s="41" t="s">
        <v>270</v>
      </c>
      <c r="U63" s="41" t="s">
        <v>270</v>
      </c>
      <c r="V63" s="41" t="s">
        <v>270</v>
      </c>
      <c r="W63" s="41" t="s">
        <v>270</v>
      </c>
      <c r="X63" s="41" t="s">
        <v>270</v>
      </c>
      <c r="Y63" s="41" t="s">
        <v>270</v>
      </c>
      <c r="Z63" s="41" t="s">
        <v>270</v>
      </c>
      <c r="AA63" s="41" t="s">
        <v>270</v>
      </c>
      <c r="AB63" s="41" t="s">
        <v>271</v>
      </c>
      <c r="AC63" s="41" t="s">
        <v>270</v>
      </c>
      <c r="AD63" s="41" t="s">
        <v>270</v>
      </c>
      <c r="AE63" s="41" t="s">
        <v>270</v>
      </c>
      <c r="AF63" s="41" t="s">
        <v>270</v>
      </c>
      <c r="AG63" s="41" t="s">
        <v>270</v>
      </c>
      <c r="AH63" s="41" t="s">
        <v>270</v>
      </c>
      <c r="AI63" s="42">
        <f t="shared" si="1"/>
        <v>28</v>
      </c>
      <c r="AJ63" s="48">
        <f t="shared" si="2"/>
        <v>90.322580645161281</v>
      </c>
    </row>
    <row r="64" spans="1:36">
      <c r="A64" s="37">
        <v>54</v>
      </c>
      <c r="B64" s="37" t="s">
        <v>125</v>
      </c>
      <c r="C64" s="37" t="s">
        <v>126</v>
      </c>
      <c r="D64" s="47" t="s">
        <v>270</v>
      </c>
      <c r="E64" s="18" t="s">
        <v>270</v>
      </c>
      <c r="F64" s="18" t="s">
        <v>270</v>
      </c>
      <c r="G64" s="42" t="s">
        <v>270</v>
      </c>
      <c r="H64" s="42" t="s">
        <v>270</v>
      </c>
      <c r="I64" s="42" t="s">
        <v>271</v>
      </c>
      <c r="J64" s="42" t="s">
        <v>270</v>
      </c>
      <c r="K64" s="42" t="s">
        <v>270</v>
      </c>
      <c r="L64" s="42" t="s">
        <v>271</v>
      </c>
      <c r="M64" s="42" t="s">
        <v>270</v>
      </c>
      <c r="N64" s="42" t="s">
        <v>270</v>
      </c>
      <c r="O64" s="42" t="s">
        <v>270</v>
      </c>
      <c r="P64" s="42" t="s">
        <v>271</v>
      </c>
      <c r="Q64" s="41" t="s">
        <v>271</v>
      </c>
      <c r="R64" s="41" t="s">
        <v>270</v>
      </c>
      <c r="S64" s="41" t="s">
        <v>270</v>
      </c>
      <c r="T64" s="41" t="s">
        <v>270</v>
      </c>
      <c r="U64" s="41" t="s">
        <v>270</v>
      </c>
      <c r="V64" s="41" t="s">
        <v>270</v>
      </c>
      <c r="W64" s="41" t="s">
        <v>270</v>
      </c>
      <c r="X64" s="41" t="s">
        <v>270</v>
      </c>
      <c r="Y64" s="41" t="s">
        <v>270</v>
      </c>
      <c r="Z64" s="41" t="s">
        <v>270</v>
      </c>
      <c r="AA64" s="41" t="s">
        <v>270</v>
      </c>
      <c r="AB64" s="41" t="s">
        <v>270</v>
      </c>
      <c r="AC64" s="41" t="s">
        <v>270</v>
      </c>
      <c r="AD64" s="41" t="s">
        <v>270</v>
      </c>
      <c r="AE64" s="41" t="s">
        <v>270</v>
      </c>
      <c r="AF64" s="41" t="s">
        <v>270</v>
      </c>
      <c r="AG64" s="41" t="s">
        <v>271</v>
      </c>
      <c r="AH64" s="41" t="s">
        <v>270</v>
      </c>
      <c r="AI64" s="42">
        <f t="shared" si="1"/>
        <v>26</v>
      </c>
      <c r="AJ64" s="48">
        <f t="shared" si="2"/>
        <v>83.870967741935488</v>
      </c>
    </row>
    <row r="65" spans="1:36">
      <c r="A65" s="37">
        <v>55</v>
      </c>
      <c r="B65" s="37" t="s">
        <v>127</v>
      </c>
      <c r="C65" s="37" t="s">
        <v>128</v>
      </c>
      <c r="D65" s="47" t="s">
        <v>270</v>
      </c>
      <c r="E65" s="18" t="s">
        <v>270</v>
      </c>
      <c r="F65" s="18" t="s">
        <v>270</v>
      </c>
      <c r="G65" s="42" t="s">
        <v>270</v>
      </c>
      <c r="H65" s="42" t="s">
        <v>270</v>
      </c>
      <c r="I65" s="42" t="s">
        <v>270</v>
      </c>
      <c r="J65" s="42" t="s">
        <v>270</v>
      </c>
      <c r="K65" s="42" t="s">
        <v>270</v>
      </c>
      <c r="L65" s="42" t="s">
        <v>270</v>
      </c>
      <c r="M65" s="42" t="s">
        <v>270</v>
      </c>
      <c r="N65" s="42" t="s">
        <v>270</v>
      </c>
      <c r="O65" s="42" t="s">
        <v>270</v>
      </c>
      <c r="P65" s="42" t="s">
        <v>270</v>
      </c>
      <c r="Q65" s="41" t="s">
        <v>270</v>
      </c>
      <c r="R65" s="41" t="s">
        <v>270</v>
      </c>
      <c r="S65" s="41" t="s">
        <v>270</v>
      </c>
      <c r="T65" s="41" t="s">
        <v>270</v>
      </c>
      <c r="U65" s="41" t="s">
        <v>270</v>
      </c>
      <c r="V65" s="41" t="s">
        <v>270</v>
      </c>
      <c r="W65" s="41" t="s">
        <v>270</v>
      </c>
      <c r="X65" s="41" t="s">
        <v>271</v>
      </c>
      <c r="Y65" s="41" t="s">
        <v>270</v>
      </c>
      <c r="Z65" s="41" t="s">
        <v>270</v>
      </c>
      <c r="AA65" s="41" t="s">
        <v>270</v>
      </c>
      <c r="AB65" s="41" t="s">
        <v>270</v>
      </c>
      <c r="AC65" s="41" t="s">
        <v>270</v>
      </c>
      <c r="AD65" s="41" t="s">
        <v>270</v>
      </c>
      <c r="AE65" s="41" t="s">
        <v>270</v>
      </c>
      <c r="AF65" s="41" t="s">
        <v>270</v>
      </c>
      <c r="AG65" s="41" t="s">
        <v>270</v>
      </c>
      <c r="AH65" s="41" t="s">
        <v>270</v>
      </c>
      <c r="AI65" s="42">
        <f t="shared" si="1"/>
        <v>30</v>
      </c>
      <c r="AJ65" s="48">
        <f t="shared" si="2"/>
        <v>96.774193548387103</v>
      </c>
    </row>
    <row r="66" spans="1:36">
      <c r="A66" s="37">
        <v>56</v>
      </c>
      <c r="B66" s="37" t="s">
        <v>129</v>
      </c>
      <c r="C66" s="37" t="s">
        <v>130</v>
      </c>
      <c r="D66" s="47" t="s">
        <v>270</v>
      </c>
      <c r="E66" s="18" t="s">
        <v>270</v>
      </c>
      <c r="F66" s="18" t="s">
        <v>270</v>
      </c>
      <c r="G66" s="42" t="s">
        <v>271</v>
      </c>
      <c r="H66" s="42" t="s">
        <v>270</v>
      </c>
      <c r="I66" s="42" t="s">
        <v>270</v>
      </c>
      <c r="J66" s="42" t="s">
        <v>271</v>
      </c>
      <c r="K66" s="42" t="s">
        <v>270</v>
      </c>
      <c r="L66" s="42" t="s">
        <v>270</v>
      </c>
      <c r="M66" s="42" t="s">
        <v>270</v>
      </c>
      <c r="N66" s="42" t="s">
        <v>270</v>
      </c>
      <c r="O66" s="42" t="s">
        <v>270</v>
      </c>
      <c r="P66" s="42" t="s">
        <v>271</v>
      </c>
      <c r="Q66" s="41" t="s">
        <v>270</v>
      </c>
      <c r="R66" s="41" t="s">
        <v>270</v>
      </c>
      <c r="S66" s="41" t="s">
        <v>270</v>
      </c>
      <c r="T66" s="41" t="s">
        <v>270</v>
      </c>
      <c r="U66" s="41" t="s">
        <v>270</v>
      </c>
      <c r="V66" s="41" t="s">
        <v>270</v>
      </c>
      <c r="W66" s="41" t="s">
        <v>270</v>
      </c>
      <c r="X66" s="41" t="s">
        <v>270</v>
      </c>
      <c r="Y66" s="41" t="s">
        <v>270</v>
      </c>
      <c r="Z66" s="41" t="s">
        <v>270</v>
      </c>
      <c r="AA66" s="41" t="s">
        <v>270</v>
      </c>
      <c r="AB66" s="41" t="s">
        <v>270</v>
      </c>
      <c r="AC66" s="41" t="s">
        <v>270</v>
      </c>
      <c r="AD66" s="41" t="s">
        <v>270</v>
      </c>
      <c r="AE66" s="41" t="s">
        <v>270</v>
      </c>
      <c r="AF66" s="41" t="s">
        <v>270</v>
      </c>
      <c r="AG66" s="41" t="s">
        <v>270</v>
      </c>
      <c r="AH66" s="41" t="s">
        <v>270</v>
      </c>
      <c r="AI66" s="42">
        <f t="shared" si="1"/>
        <v>28</v>
      </c>
      <c r="AJ66" s="48">
        <f t="shared" si="2"/>
        <v>90.322580645161281</v>
      </c>
    </row>
    <row r="67" spans="1:36">
      <c r="A67" s="37">
        <v>57</v>
      </c>
      <c r="B67" s="37" t="s">
        <v>131</v>
      </c>
      <c r="C67" s="37" t="s">
        <v>132</v>
      </c>
      <c r="D67" s="47" t="s">
        <v>270</v>
      </c>
      <c r="E67" s="18" t="s">
        <v>270</v>
      </c>
      <c r="F67" s="18" t="s">
        <v>270</v>
      </c>
      <c r="G67" s="42" t="s">
        <v>270</v>
      </c>
      <c r="H67" s="42" t="s">
        <v>270</v>
      </c>
      <c r="I67" s="42" t="s">
        <v>270</v>
      </c>
      <c r="J67" s="42" t="s">
        <v>270</v>
      </c>
      <c r="K67" s="42" t="s">
        <v>270</v>
      </c>
      <c r="L67" s="42" t="s">
        <v>271</v>
      </c>
      <c r="M67" s="42" t="s">
        <v>270</v>
      </c>
      <c r="N67" s="42" t="s">
        <v>270</v>
      </c>
      <c r="O67" s="42" t="s">
        <v>270</v>
      </c>
      <c r="P67" s="42" t="s">
        <v>271</v>
      </c>
      <c r="Q67" s="41" t="s">
        <v>270</v>
      </c>
      <c r="R67" s="41" t="s">
        <v>270</v>
      </c>
      <c r="S67" s="41" t="s">
        <v>270</v>
      </c>
      <c r="T67" s="41" t="s">
        <v>270</v>
      </c>
      <c r="U67" s="41" t="s">
        <v>271</v>
      </c>
      <c r="V67" s="41" t="s">
        <v>270</v>
      </c>
      <c r="W67" s="41" t="s">
        <v>271</v>
      </c>
      <c r="X67" s="41" t="s">
        <v>270</v>
      </c>
      <c r="Y67" s="41" t="s">
        <v>270</v>
      </c>
      <c r="Z67" s="42" t="s">
        <v>271</v>
      </c>
      <c r="AA67" s="42" t="s">
        <v>270</v>
      </c>
      <c r="AB67" s="42" t="s">
        <v>270</v>
      </c>
      <c r="AC67" s="42" t="s">
        <v>271</v>
      </c>
      <c r="AD67" s="42" t="s">
        <v>271</v>
      </c>
      <c r="AE67" s="42" t="s">
        <v>270</v>
      </c>
      <c r="AF67" s="42" t="s">
        <v>270</v>
      </c>
      <c r="AG67" s="42" t="s">
        <v>271</v>
      </c>
      <c r="AH67" s="42" t="s">
        <v>271</v>
      </c>
      <c r="AI67" s="42">
        <f t="shared" si="1"/>
        <v>22</v>
      </c>
      <c r="AJ67" s="48">
        <f t="shared" si="2"/>
        <v>70.967741935483872</v>
      </c>
    </row>
    <row r="68" spans="1:36">
      <c r="A68" s="37">
        <v>58</v>
      </c>
      <c r="B68" s="37" t="s">
        <v>133</v>
      </c>
      <c r="C68" s="37" t="s">
        <v>134</v>
      </c>
      <c r="D68" s="47" t="s">
        <v>270</v>
      </c>
      <c r="E68" s="18" t="s">
        <v>270</v>
      </c>
      <c r="F68" s="18" t="s">
        <v>270</v>
      </c>
      <c r="G68" s="42" t="s">
        <v>270</v>
      </c>
      <c r="H68" s="42" t="s">
        <v>270</v>
      </c>
      <c r="I68" s="42" t="s">
        <v>270</v>
      </c>
      <c r="J68" s="42" t="s">
        <v>270</v>
      </c>
      <c r="K68" s="42" t="s">
        <v>270</v>
      </c>
      <c r="L68" s="42" t="s">
        <v>270</v>
      </c>
      <c r="M68" s="42" t="s">
        <v>270</v>
      </c>
      <c r="N68" s="42" t="s">
        <v>270</v>
      </c>
      <c r="O68" s="42" t="s">
        <v>270</v>
      </c>
      <c r="P68" s="42" t="s">
        <v>271</v>
      </c>
      <c r="Q68" s="41" t="s">
        <v>270</v>
      </c>
      <c r="R68" s="41" t="s">
        <v>270</v>
      </c>
      <c r="S68" s="41" t="s">
        <v>270</v>
      </c>
      <c r="T68" s="41" t="s">
        <v>270</v>
      </c>
      <c r="U68" s="41" t="s">
        <v>270</v>
      </c>
      <c r="V68" s="41" t="s">
        <v>270</v>
      </c>
      <c r="W68" s="41" t="s">
        <v>270</v>
      </c>
      <c r="X68" s="41" t="s">
        <v>270</v>
      </c>
      <c r="Y68" s="41" t="s">
        <v>270</v>
      </c>
      <c r="Z68" s="42" t="s">
        <v>271</v>
      </c>
      <c r="AA68" s="42" t="s">
        <v>270</v>
      </c>
      <c r="AB68" s="42" t="s">
        <v>270</v>
      </c>
      <c r="AC68" s="42" t="s">
        <v>271</v>
      </c>
      <c r="AD68" s="42" t="s">
        <v>270</v>
      </c>
      <c r="AE68" s="42" t="s">
        <v>270</v>
      </c>
      <c r="AF68" s="42" t="s">
        <v>270</v>
      </c>
      <c r="AG68" s="42" t="s">
        <v>271</v>
      </c>
      <c r="AH68" s="42" t="s">
        <v>270</v>
      </c>
      <c r="AI68" s="42">
        <f t="shared" si="1"/>
        <v>27</v>
      </c>
      <c r="AJ68" s="48">
        <f t="shared" si="2"/>
        <v>87.096774193548384</v>
      </c>
    </row>
    <row r="69" spans="1:36">
      <c r="A69" s="37">
        <v>59</v>
      </c>
      <c r="B69" s="37" t="s">
        <v>135</v>
      </c>
      <c r="C69" s="37" t="s">
        <v>136</v>
      </c>
      <c r="D69" s="47" t="s">
        <v>270</v>
      </c>
      <c r="E69" s="18" t="s">
        <v>270</v>
      </c>
      <c r="F69" s="18" t="s">
        <v>271</v>
      </c>
      <c r="G69" s="42" t="s">
        <v>270</v>
      </c>
      <c r="H69" s="42" t="s">
        <v>270</v>
      </c>
      <c r="I69" s="42" t="s">
        <v>270</v>
      </c>
      <c r="J69" s="42" t="s">
        <v>270</v>
      </c>
      <c r="K69" s="42" t="s">
        <v>270</v>
      </c>
      <c r="L69" s="42" t="s">
        <v>270</v>
      </c>
      <c r="M69" s="42" t="s">
        <v>270</v>
      </c>
      <c r="N69" s="42" t="s">
        <v>270</v>
      </c>
      <c r="O69" s="42" t="s">
        <v>270</v>
      </c>
      <c r="P69" s="42" t="s">
        <v>270</v>
      </c>
      <c r="Q69" s="41" t="s">
        <v>271</v>
      </c>
      <c r="R69" s="41" t="s">
        <v>270</v>
      </c>
      <c r="S69" s="41" t="s">
        <v>270</v>
      </c>
      <c r="T69" s="41" t="s">
        <v>270</v>
      </c>
      <c r="U69" s="41" t="s">
        <v>270</v>
      </c>
      <c r="V69" s="41" t="s">
        <v>271</v>
      </c>
      <c r="W69" s="41" t="s">
        <v>270</v>
      </c>
      <c r="X69" s="41" t="s">
        <v>270</v>
      </c>
      <c r="Y69" s="42" t="s">
        <v>270</v>
      </c>
      <c r="Z69" s="42" t="s">
        <v>270</v>
      </c>
      <c r="AA69" s="42" t="s">
        <v>270</v>
      </c>
      <c r="AB69" s="42" t="s">
        <v>270</v>
      </c>
      <c r="AC69" s="42" t="s">
        <v>270</v>
      </c>
      <c r="AD69" s="42" t="s">
        <v>270</v>
      </c>
      <c r="AE69" s="42" t="s">
        <v>270</v>
      </c>
      <c r="AF69" s="42" t="s">
        <v>270</v>
      </c>
      <c r="AG69" s="42" t="s">
        <v>270</v>
      </c>
      <c r="AH69" s="42" t="s">
        <v>270</v>
      </c>
      <c r="AI69" s="42">
        <f t="shared" si="1"/>
        <v>28</v>
      </c>
      <c r="AJ69" s="48">
        <f t="shared" si="2"/>
        <v>90.322580645161281</v>
      </c>
    </row>
    <row r="70" spans="1:36">
      <c r="A70" s="37">
        <v>60</v>
      </c>
      <c r="B70" s="37" t="s">
        <v>137</v>
      </c>
      <c r="C70" s="37" t="s">
        <v>138</v>
      </c>
      <c r="D70" s="47" t="s">
        <v>271</v>
      </c>
      <c r="E70" s="18" t="s">
        <v>270</v>
      </c>
      <c r="F70" s="18" t="s">
        <v>270</v>
      </c>
      <c r="G70" s="42" t="s">
        <v>270</v>
      </c>
      <c r="H70" s="42" t="s">
        <v>270</v>
      </c>
      <c r="I70" s="42" t="s">
        <v>270</v>
      </c>
      <c r="J70" s="42" t="s">
        <v>270</v>
      </c>
      <c r="K70" s="42" t="s">
        <v>270</v>
      </c>
      <c r="L70" s="42" t="s">
        <v>270</v>
      </c>
      <c r="M70" s="42" t="s">
        <v>270</v>
      </c>
      <c r="N70" s="42" t="s">
        <v>271</v>
      </c>
      <c r="O70" s="42" t="s">
        <v>270</v>
      </c>
      <c r="P70" s="42" t="s">
        <v>270</v>
      </c>
      <c r="Q70" s="41" t="s">
        <v>270</v>
      </c>
      <c r="R70" s="41" t="s">
        <v>270</v>
      </c>
      <c r="S70" s="41" t="s">
        <v>270</v>
      </c>
      <c r="T70" s="41" t="s">
        <v>270</v>
      </c>
      <c r="U70" s="41" t="s">
        <v>270</v>
      </c>
      <c r="V70" s="41" t="s">
        <v>270</v>
      </c>
      <c r="W70" s="41" t="s">
        <v>270</v>
      </c>
      <c r="X70" s="41" t="s">
        <v>270</v>
      </c>
      <c r="Y70" s="42" t="s">
        <v>270</v>
      </c>
      <c r="Z70" s="42" t="s">
        <v>270</v>
      </c>
      <c r="AA70" s="42" t="s">
        <v>270</v>
      </c>
      <c r="AB70" s="42" t="s">
        <v>270</v>
      </c>
      <c r="AC70" s="42" t="s">
        <v>270</v>
      </c>
      <c r="AD70" s="42" t="s">
        <v>270</v>
      </c>
      <c r="AE70" s="42" t="s">
        <v>270</v>
      </c>
      <c r="AF70" s="42" t="s">
        <v>270</v>
      </c>
      <c r="AG70" s="42" t="s">
        <v>270</v>
      </c>
      <c r="AH70" s="42" t="s">
        <v>270</v>
      </c>
      <c r="AI70" s="42">
        <f t="shared" ref="AI70:AI72" si="3">COUNTIF(D70:AH70,"P")</f>
        <v>29</v>
      </c>
      <c r="AJ70" s="48">
        <f t="shared" si="2"/>
        <v>93.548387096774192</v>
      </c>
    </row>
    <row r="71" spans="1:36">
      <c r="A71" s="37">
        <v>61</v>
      </c>
      <c r="B71" s="37" t="s">
        <v>139</v>
      </c>
      <c r="C71" s="37" t="s">
        <v>140</v>
      </c>
      <c r="D71" s="47" t="s">
        <v>270</v>
      </c>
      <c r="E71" s="18" t="s">
        <v>270</v>
      </c>
      <c r="F71" s="18" t="s">
        <v>270</v>
      </c>
      <c r="G71" s="42" t="s">
        <v>270</v>
      </c>
      <c r="H71" s="42" t="s">
        <v>270</v>
      </c>
      <c r="I71" s="42" t="s">
        <v>270</v>
      </c>
      <c r="J71" s="42" t="s">
        <v>270</v>
      </c>
      <c r="K71" s="42" t="s">
        <v>270</v>
      </c>
      <c r="L71" s="42" t="s">
        <v>270</v>
      </c>
      <c r="M71" s="42" t="s">
        <v>270</v>
      </c>
      <c r="N71" s="42" t="s">
        <v>270</v>
      </c>
      <c r="O71" s="42" t="s">
        <v>270</v>
      </c>
      <c r="P71" s="42" t="s">
        <v>270</v>
      </c>
      <c r="Q71" s="41" t="s">
        <v>270</v>
      </c>
      <c r="R71" s="41" t="s">
        <v>270</v>
      </c>
      <c r="S71" s="41" t="s">
        <v>270</v>
      </c>
      <c r="T71" s="41" t="s">
        <v>270</v>
      </c>
      <c r="U71" s="41" t="s">
        <v>270</v>
      </c>
      <c r="V71" s="41" t="s">
        <v>270</v>
      </c>
      <c r="W71" s="41" t="s">
        <v>270</v>
      </c>
      <c r="X71" s="41" t="s">
        <v>270</v>
      </c>
      <c r="Y71" s="42" t="s">
        <v>270</v>
      </c>
      <c r="Z71" s="42" t="s">
        <v>270</v>
      </c>
      <c r="AA71" s="42" t="s">
        <v>270</v>
      </c>
      <c r="AB71" s="42" t="s">
        <v>270</v>
      </c>
      <c r="AC71" s="42" t="s">
        <v>270</v>
      </c>
      <c r="AD71" s="42" t="s">
        <v>270</v>
      </c>
      <c r="AE71" s="42" t="s">
        <v>270</v>
      </c>
      <c r="AF71" s="42" t="s">
        <v>270</v>
      </c>
      <c r="AG71" s="42" t="s">
        <v>270</v>
      </c>
      <c r="AH71" s="42" t="s">
        <v>270</v>
      </c>
      <c r="AI71" s="42">
        <f t="shared" si="3"/>
        <v>31</v>
      </c>
      <c r="AJ71" s="48">
        <f t="shared" si="2"/>
        <v>100</v>
      </c>
    </row>
    <row r="72" spans="1:36">
      <c r="A72" s="37">
        <v>62</v>
      </c>
      <c r="B72" s="37" t="s">
        <v>141</v>
      </c>
      <c r="C72" s="37" t="s">
        <v>142</v>
      </c>
      <c r="D72" s="47" t="s">
        <v>271</v>
      </c>
      <c r="E72" s="18" t="s">
        <v>270</v>
      </c>
      <c r="F72" s="18" t="s">
        <v>271</v>
      </c>
      <c r="G72" s="42" t="s">
        <v>270</v>
      </c>
      <c r="H72" s="42" t="s">
        <v>271</v>
      </c>
      <c r="I72" s="42" t="s">
        <v>271</v>
      </c>
      <c r="J72" s="42" t="s">
        <v>270</v>
      </c>
      <c r="K72" s="42" t="s">
        <v>271</v>
      </c>
      <c r="L72" s="42" t="s">
        <v>271</v>
      </c>
      <c r="M72" s="42" t="s">
        <v>271</v>
      </c>
      <c r="N72" s="42" t="s">
        <v>271</v>
      </c>
      <c r="O72" s="42" t="s">
        <v>271</v>
      </c>
      <c r="P72" s="42" t="s">
        <v>271</v>
      </c>
      <c r="Q72" s="41" t="s">
        <v>271</v>
      </c>
      <c r="R72" s="41" t="s">
        <v>270</v>
      </c>
      <c r="S72" s="41" t="s">
        <v>270</v>
      </c>
      <c r="T72" s="41" t="s">
        <v>271</v>
      </c>
      <c r="U72" s="41" t="s">
        <v>271</v>
      </c>
      <c r="V72" s="41" t="s">
        <v>270</v>
      </c>
      <c r="W72" s="41" t="s">
        <v>270</v>
      </c>
      <c r="X72" s="41" t="s">
        <v>270</v>
      </c>
      <c r="Y72" s="41" t="s">
        <v>271</v>
      </c>
      <c r="Z72" s="42" t="s">
        <v>271</v>
      </c>
      <c r="AA72" s="42" t="s">
        <v>270</v>
      </c>
      <c r="AB72" s="42" t="s">
        <v>270</v>
      </c>
      <c r="AC72" s="42" t="s">
        <v>270</v>
      </c>
      <c r="AD72" s="42" t="s">
        <v>271</v>
      </c>
      <c r="AE72" s="42" t="s">
        <v>271</v>
      </c>
      <c r="AF72" s="42" t="s">
        <v>270</v>
      </c>
      <c r="AG72" s="42" t="s">
        <v>271</v>
      </c>
      <c r="AH72" s="42" t="s">
        <v>271</v>
      </c>
      <c r="AI72" s="42">
        <f t="shared" si="3"/>
        <v>12</v>
      </c>
      <c r="AJ72" s="48">
        <f t="shared" si="2"/>
        <v>38.70967741935484</v>
      </c>
    </row>
    <row r="73" spans="1:36">
      <c r="D73" s="2">
        <f t="shared" ref="D73:AH73" si="4">COUNTIF(D8:D56,"P")</f>
        <v>37</v>
      </c>
      <c r="E73" s="2">
        <f t="shared" si="4"/>
        <v>39</v>
      </c>
      <c r="F73" s="2">
        <f t="shared" si="4"/>
        <v>41</v>
      </c>
      <c r="G73" s="2">
        <f t="shared" si="4"/>
        <v>39</v>
      </c>
      <c r="H73" s="2">
        <f t="shared" si="4"/>
        <v>37</v>
      </c>
      <c r="I73" s="2">
        <f t="shared" si="4"/>
        <v>33</v>
      </c>
      <c r="J73" s="2">
        <f t="shared" si="4"/>
        <v>34</v>
      </c>
      <c r="K73" s="2">
        <f t="shared" si="4"/>
        <v>37</v>
      </c>
      <c r="L73" s="2">
        <f t="shared" si="4"/>
        <v>36</v>
      </c>
      <c r="M73" s="2">
        <f t="shared" si="4"/>
        <v>37</v>
      </c>
      <c r="N73" s="2">
        <f t="shared" si="4"/>
        <v>39</v>
      </c>
      <c r="O73" s="2">
        <f t="shared" si="4"/>
        <v>32</v>
      </c>
      <c r="P73" s="2">
        <f t="shared" si="4"/>
        <v>27</v>
      </c>
      <c r="Q73" s="2">
        <f t="shared" si="4"/>
        <v>15</v>
      </c>
      <c r="R73" s="2">
        <f t="shared" si="4"/>
        <v>35</v>
      </c>
      <c r="S73" s="2">
        <f t="shared" si="4"/>
        <v>39</v>
      </c>
      <c r="T73" s="2">
        <f t="shared" si="4"/>
        <v>35</v>
      </c>
      <c r="U73" s="2">
        <f t="shared" si="4"/>
        <v>32</v>
      </c>
      <c r="V73" s="2">
        <f t="shared" si="4"/>
        <v>35</v>
      </c>
      <c r="W73" s="2">
        <f t="shared" si="4"/>
        <v>40</v>
      </c>
      <c r="X73" s="2">
        <f t="shared" si="4"/>
        <v>37</v>
      </c>
      <c r="Y73" s="2">
        <f t="shared" si="4"/>
        <v>36</v>
      </c>
      <c r="Z73" s="2">
        <f t="shared" si="4"/>
        <v>34</v>
      </c>
      <c r="AA73" s="2">
        <f t="shared" si="4"/>
        <v>42</v>
      </c>
      <c r="AB73" s="2">
        <f t="shared" si="4"/>
        <v>32</v>
      </c>
      <c r="AC73" s="2">
        <f t="shared" si="4"/>
        <v>31</v>
      </c>
      <c r="AD73" s="2">
        <f t="shared" si="4"/>
        <v>27</v>
      </c>
      <c r="AE73" s="2">
        <f t="shared" si="4"/>
        <v>41</v>
      </c>
      <c r="AF73" s="2">
        <f t="shared" si="4"/>
        <v>30</v>
      </c>
      <c r="AG73" s="2">
        <f t="shared" si="4"/>
        <v>22</v>
      </c>
      <c r="AH73" s="2">
        <f t="shared" si="4"/>
        <v>25</v>
      </c>
      <c r="AI73" s="2"/>
      <c r="AJ73" s="2"/>
    </row>
  </sheetData>
  <mergeCells count="2">
    <mergeCell ref="A4:D4"/>
    <mergeCell ref="A9:D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Q69"/>
  <sheetViews>
    <sheetView tabSelected="1" view="pageBreakPreview" zoomScaleSheetLayoutView="100" workbookViewId="0">
      <selection activeCell="C11" sqref="C11"/>
    </sheetView>
  </sheetViews>
  <sheetFormatPr baseColWidth="10" defaultRowHeight="15"/>
  <cols>
    <col min="1" max="1" width="16.7109375" style="1" bestFit="1" customWidth="1"/>
    <col min="2" max="2" width="24.5703125" style="1" customWidth="1"/>
    <col min="3" max="3" width="35" style="1" customWidth="1"/>
    <col min="4" max="5" width="6.5703125" style="23" hidden="1" customWidth="1"/>
    <col min="6" max="10" width="5.5703125" style="1" hidden="1" customWidth="1"/>
    <col min="11" max="11" width="5.5703125" style="12" customWidth="1"/>
    <col min="12" max="12" width="6.5703125" style="13" customWidth="1"/>
    <col min="13" max="13" width="3" style="6" bestFit="1" customWidth="1"/>
    <col min="14" max="14" width="11.28515625" style="6" bestFit="1" customWidth="1"/>
    <col min="15" max="15" width="30.28515625" style="6" bestFit="1" customWidth="1"/>
    <col min="16" max="16" width="3.28515625" style="6" bestFit="1" customWidth="1"/>
    <col min="17" max="17" width="11.42578125" style="6"/>
  </cols>
  <sheetData>
    <row r="1" spans="1:17">
      <c r="A1" s="60"/>
      <c r="B1" s="60"/>
      <c r="C1" s="60"/>
      <c r="D1" s="11"/>
    </row>
    <row r="2" spans="1:17">
      <c r="A2" s="14" t="s">
        <v>1</v>
      </c>
      <c r="B2" s="14" t="s">
        <v>2</v>
      </c>
      <c r="C2" s="14" t="s">
        <v>3</v>
      </c>
      <c r="D2" s="14"/>
    </row>
    <row r="3" spans="1:17">
      <c r="A3" s="15" t="s">
        <v>5</v>
      </c>
      <c r="B3" s="15" t="s">
        <v>6</v>
      </c>
      <c r="C3" s="15" t="s">
        <v>14</v>
      </c>
      <c r="D3" s="24"/>
    </row>
    <row r="4" spans="1:17">
      <c r="A4" s="16"/>
      <c r="B4" s="16" t="s">
        <v>24</v>
      </c>
      <c r="C4" s="16"/>
      <c r="D4" s="25"/>
    </row>
    <row r="5" spans="1:17">
      <c r="A5" s="17"/>
      <c r="B5" s="16"/>
      <c r="C5" s="16"/>
      <c r="D5" s="25"/>
    </row>
    <row r="6" spans="1:17">
      <c r="A6" s="61"/>
      <c r="B6" s="61"/>
      <c r="C6" s="18"/>
      <c r="D6" s="26"/>
      <c r="E6" s="26"/>
      <c r="F6" s="18"/>
      <c r="G6" s="18"/>
      <c r="H6" s="18"/>
      <c r="I6" s="18"/>
      <c r="J6" s="18"/>
      <c r="K6" s="19"/>
      <c r="L6" s="20"/>
    </row>
    <row r="7" spans="1:17" ht="107.25">
      <c r="A7" s="49" t="s">
        <v>7</v>
      </c>
      <c r="B7" s="49" t="s">
        <v>1</v>
      </c>
      <c r="C7" s="49" t="s">
        <v>8</v>
      </c>
      <c r="D7" s="21" t="s">
        <v>15</v>
      </c>
      <c r="E7" s="21" t="s">
        <v>21</v>
      </c>
      <c r="F7" s="21" t="s">
        <v>9</v>
      </c>
      <c r="G7" s="21" t="s">
        <v>10</v>
      </c>
      <c r="H7" s="21" t="s">
        <v>22</v>
      </c>
      <c r="I7" s="21" t="s">
        <v>23</v>
      </c>
      <c r="J7" s="21" t="s">
        <v>18</v>
      </c>
      <c r="K7" s="21" t="s">
        <v>11</v>
      </c>
      <c r="L7" s="21" t="s">
        <v>273</v>
      </c>
      <c r="M7" s="3"/>
      <c r="N7" s="3"/>
      <c r="O7" s="3"/>
      <c r="P7" s="3"/>
    </row>
    <row r="8" spans="1:17">
      <c r="A8" s="50">
        <v>1</v>
      </c>
      <c r="B8" s="50" t="s">
        <v>27</v>
      </c>
      <c r="C8" s="50" t="s">
        <v>28</v>
      </c>
      <c r="D8" s="51">
        <v>12</v>
      </c>
      <c r="E8" s="27">
        <v>11</v>
      </c>
      <c r="F8" s="22">
        <v>15</v>
      </c>
      <c r="G8" s="29">
        <v>13</v>
      </c>
      <c r="H8" s="29">
        <v>16</v>
      </c>
      <c r="I8" s="29">
        <v>19</v>
      </c>
      <c r="J8" s="29">
        <f t="shared" ref="J8:J68" si="0">(I8+H8)/2</f>
        <v>17.5</v>
      </c>
      <c r="K8" s="57">
        <f>D8*0.2+E8*0.2+F8*0.2+G8*0.2+J8*0.2</f>
        <v>13.700000000000001</v>
      </c>
      <c r="L8" s="53">
        <f>ASISTENCIA!AJ11</f>
        <v>67.741935483870961</v>
      </c>
      <c r="M8" s="7"/>
      <c r="N8" s="7"/>
      <c r="O8" s="7"/>
      <c r="P8" s="7"/>
      <c r="Q8" s="7"/>
    </row>
    <row r="9" spans="1:17" s="10" customFormat="1">
      <c r="A9" s="50">
        <v>2</v>
      </c>
      <c r="B9" s="50" t="s">
        <v>29</v>
      </c>
      <c r="C9" s="50" t="s">
        <v>30</v>
      </c>
      <c r="D9" s="51">
        <v>9</v>
      </c>
      <c r="E9" s="27">
        <v>16</v>
      </c>
      <c r="F9" s="22">
        <v>17</v>
      </c>
      <c r="G9" s="29">
        <v>14</v>
      </c>
      <c r="H9" s="29">
        <v>14</v>
      </c>
      <c r="I9" s="29">
        <v>0</v>
      </c>
      <c r="J9" s="29">
        <f t="shared" si="0"/>
        <v>7</v>
      </c>
      <c r="K9" s="57">
        <f t="shared" ref="K9:K56" si="1">D9*0.2+E9*0.2+F9*0.2+G9*0.2+J9*0.2</f>
        <v>12.600000000000001</v>
      </c>
      <c r="L9" s="53">
        <f>ASISTENCIA!AJ12</f>
        <v>96.774193548387103</v>
      </c>
      <c r="M9" s="7"/>
      <c r="N9" s="7"/>
      <c r="O9" s="7"/>
      <c r="P9" s="7"/>
      <c r="Q9" s="7"/>
    </row>
    <row r="10" spans="1:17">
      <c r="A10" s="50">
        <v>3</v>
      </c>
      <c r="B10" s="50" t="s">
        <v>31</v>
      </c>
      <c r="C10" s="50" t="s">
        <v>32</v>
      </c>
      <c r="D10" s="51">
        <v>7</v>
      </c>
      <c r="E10" s="52">
        <v>18</v>
      </c>
      <c r="F10" s="52">
        <v>20</v>
      </c>
      <c r="G10" s="52">
        <v>7</v>
      </c>
      <c r="H10" s="52">
        <v>12</v>
      </c>
      <c r="I10" s="52">
        <v>18</v>
      </c>
      <c r="J10" s="29">
        <f t="shared" si="0"/>
        <v>15</v>
      </c>
      <c r="K10" s="57">
        <f t="shared" si="1"/>
        <v>13.4</v>
      </c>
      <c r="L10" s="53">
        <f>ASISTENCIA!AJ13</f>
        <v>80.645161290322577</v>
      </c>
      <c r="M10" s="7"/>
      <c r="N10" s="7"/>
      <c r="O10" s="7"/>
      <c r="P10" s="7"/>
      <c r="Q10" s="7"/>
    </row>
    <row r="11" spans="1:17">
      <c r="A11" s="50">
        <v>4</v>
      </c>
      <c r="B11" s="50" t="s">
        <v>33</v>
      </c>
      <c r="C11" s="50" t="s">
        <v>34</v>
      </c>
      <c r="D11" s="51">
        <v>4</v>
      </c>
      <c r="E11" s="27">
        <v>11</v>
      </c>
      <c r="F11" s="22">
        <v>18</v>
      </c>
      <c r="G11" s="29">
        <v>7</v>
      </c>
      <c r="H11" s="29">
        <v>5</v>
      </c>
      <c r="I11" s="29">
        <v>14</v>
      </c>
      <c r="J11" s="29">
        <f t="shared" si="0"/>
        <v>9.5</v>
      </c>
      <c r="K11" s="57">
        <f t="shared" si="1"/>
        <v>9.9</v>
      </c>
      <c r="L11" s="53">
        <f>ASISTENCIA!AJ14</f>
        <v>70.967741935483872</v>
      </c>
      <c r="M11" s="7"/>
      <c r="N11" s="7"/>
      <c r="O11" s="7"/>
      <c r="P11" s="7"/>
      <c r="Q11" s="7"/>
    </row>
    <row r="12" spans="1:17">
      <c r="A12" s="50">
        <v>5</v>
      </c>
      <c r="B12" s="50" t="s">
        <v>256</v>
      </c>
      <c r="C12" s="50" t="s">
        <v>257</v>
      </c>
      <c r="D12" s="51">
        <v>12</v>
      </c>
      <c r="E12" s="27">
        <v>7</v>
      </c>
      <c r="F12" s="22">
        <v>18</v>
      </c>
      <c r="G12" s="31">
        <v>11</v>
      </c>
      <c r="H12" s="31">
        <v>15</v>
      </c>
      <c r="I12" s="31">
        <v>18</v>
      </c>
      <c r="J12" s="29">
        <f t="shared" si="0"/>
        <v>16.5</v>
      </c>
      <c r="K12" s="57">
        <f t="shared" si="1"/>
        <v>12.900000000000002</v>
      </c>
      <c r="L12" s="53">
        <f>ASISTENCIA!AJ15</f>
        <v>67.741935483870961</v>
      </c>
      <c r="M12" s="7"/>
      <c r="N12" s="7"/>
      <c r="O12" s="7"/>
      <c r="P12" s="7"/>
      <c r="Q12" s="7"/>
    </row>
    <row r="13" spans="1:17">
      <c r="A13" s="50">
        <v>6</v>
      </c>
      <c r="B13" s="50" t="s">
        <v>35</v>
      </c>
      <c r="C13" s="50" t="s">
        <v>36</v>
      </c>
      <c r="D13" s="51">
        <v>7</v>
      </c>
      <c r="E13" s="27">
        <v>11</v>
      </c>
      <c r="F13" s="22">
        <v>20</v>
      </c>
      <c r="G13" s="29">
        <v>17</v>
      </c>
      <c r="H13" s="29">
        <v>12</v>
      </c>
      <c r="I13" s="29">
        <v>18</v>
      </c>
      <c r="J13" s="29">
        <f t="shared" si="0"/>
        <v>15</v>
      </c>
      <c r="K13" s="57">
        <f t="shared" si="1"/>
        <v>14</v>
      </c>
      <c r="L13" s="53">
        <f>ASISTENCIA!AJ16</f>
        <v>54.838709677419352</v>
      </c>
      <c r="M13" s="7"/>
      <c r="N13" s="7"/>
      <c r="O13" s="7"/>
      <c r="P13" s="7"/>
      <c r="Q13" s="7"/>
    </row>
    <row r="14" spans="1:17">
      <c r="A14" s="50">
        <v>7</v>
      </c>
      <c r="B14" s="50" t="s">
        <v>37</v>
      </c>
      <c r="C14" s="50" t="s">
        <v>38</v>
      </c>
      <c r="D14" s="51">
        <v>14</v>
      </c>
      <c r="E14" s="27">
        <v>17</v>
      </c>
      <c r="F14" s="22">
        <v>15</v>
      </c>
      <c r="G14" s="29">
        <v>15</v>
      </c>
      <c r="H14" s="29">
        <v>12</v>
      </c>
      <c r="I14" s="29">
        <v>19</v>
      </c>
      <c r="J14" s="29">
        <f t="shared" si="0"/>
        <v>15.5</v>
      </c>
      <c r="K14" s="57">
        <f t="shared" si="1"/>
        <v>15.3</v>
      </c>
      <c r="L14" s="53">
        <f>ASISTENCIA!AJ17</f>
        <v>80.645161290322577</v>
      </c>
      <c r="M14" s="7"/>
      <c r="N14" s="7"/>
      <c r="O14" s="7"/>
      <c r="P14" s="7"/>
      <c r="Q14" s="7"/>
    </row>
    <row r="15" spans="1:17">
      <c r="A15" s="50">
        <v>8</v>
      </c>
      <c r="B15" s="50" t="s">
        <v>39</v>
      </c>
      <c r="C15" s="50" t="s">
        <v>40</v>
      </c>
      <c r="D15" s="51">
        <v>8</v>
      </c>
      <c r="E15" s="28">
        <v>12</v>
      </c>
      <c r="F15" s="22">
        <v>20</v>
      </c>
      <c r="G15" s="29">
        <v>10</v>
      </c>
      <c r="H15" s="29">
        <v>12</v>
      </c>
      <c r="I15" s="29">
        <v>19</v>
      </c>
      <c r="J15" s="29">
        <f t="shared" si="0"/>
        <v>15.5</v>
      </c>
      <c r="K15" s="57">
        <f t="shared" si="1"/>
        <v>13.1</v>
      </c>
      <c r="L15" s="53">
        <f>ASISTENCIA!AJ18</f>
        <v>45.161290322580641</v>
      </c>
      <c r="M15" s="7"/>
      <c r="N15" s="7"/>
      <c r="O15" s="7"/>
      <c r="P15" s="7"/>
      <c r="Q15" s="7"/>
    </row>
    <row r="16" spans="1:17" s="10" customFormat="1">
      <c r="A16" s="50">
        <v>9</v>
      </c>
      <c r="B16" s="50" t="s">
        <v>41</v>
      </c>
      <c r="C16" s="50" t="s">
        <v>42</v>
      </c>
      <c r="D16" s="51">
        <v>10</v>
      </c>
      <c r="E16" s="27">
        <v>16</v>
      </c>
      <c r="F16" s="22">
        <v>17</v>
      </c>
      <c r="G16" s="29">
        <v>11</v>
      </c>
      <c r="H16" s="29">
        <v>14</v>
      </c>
      <c r="I16" s="29">
        <v>18</v>
      </c>
      <c r="J16" s="29">
        <f t="shared" si="0"/>
        <v>16</v>
      </c>
      <c r="K16" s="57">
        <f t="shared" si="1"/>
        <v>14</v>
      </c>
      <c r="L16" s="53">
        <f>ASISTENCIA!AJ19</f>
        <v>74.193548387096769</v>
      </c>
      <c r="M16" s="7"/>
      <c r="N16" s="7"/>
      <c r="O16" s="7"/>
      <c r="P16" s="7"/>
      <c r="Q16" s="7"/>
    </row>
    <row r="17" spans="1:17">
      <c r="A17" s="50">
        <v>10</v>
      </c>
      <c r="B17" s="50" t="s">
        <v>43</v>
      </c>
      <c r="C17" s="50" t="s">
        <v>44</v>
      </c>
      <c r="D17" s="51">
        <v>18</v>
      </c>
      <c r="E17" s="28">
        <v>16</v>
      </c>
      <c r="F17" s="54">
        <v>18</v>
      </c>
      <c r="G17" s="31">
        <v>17</v>
      </c>
      <c r="H17" s="31">
        <v>19</v>
      </c>
      <c r="I17" s="31">
        <v>19</v>
      </c>
      <c r="J17" s="29">
        <f t="shared" si="0"/>
        <v>19</v>
      </c>
      <c r="K17" s="57">
        <f t="shared" si="1"/>
        <v>17.600000000000001</v>
      </c>
      <c r="L17" s="53">
        <f>ASISTENCIA!AJ20</f>
        <v>80.645161290322577</v>
      </c>
      <c r="M17" s="7"/>
      <c r="N17" s="7"/>
      <c r="O17" s="7"/>
      <c r="P17" s="7"/>
      <c r="Q17" s="7"/>
    </row>
    <row r="18" spans="1:17">
      <c r="A18" s="50">
        <v>11</v>
      </c>
      <c r="B18" s="50" t="s">
        <v>45</v>
      </c>
      <c r="C18" s="50" t="s">
        <v>46</v>
      </c>
      <c r="D18" s="51">
        <v>10</v>
      </c>
      <c r="E18" s="28">
        <v>13</v>
      </c>
      <c r="F18" s="22">
        <v>14</v>
      </c>
      <c r="G18" s="29">
        <v>10</v>
      </c>
      <c r="H18" s="29">
        <v>18</v>
      </c>
      <c r="I18" s="29">
        <v>14</v>
      </c>
      <c r="J18" s="29">
        <f t="shared" si="0"/>
        <v>16</v>
      </c>
      <c r="K18" s="57">
        <f t="shared" si="1"/>
        <v>12.600000000000001</v>
      </c>
      <c r="L18" s="53">
        <f>ASISTENCIA!AJ21</f>
        <v>77.41935483870968</v>
      </c>
      <c r="M18" s="7"/>
      <c r="N18" s="7"/>
      <c r="O18" s="7"/>
      <c r="P18" s="7"/>
      <c r="Q18" s="7"/>
    </row>
    <row r="19" spans="1:17">
      <c r="A19" s="50">
        <v>12</v>
      </c>
      <c r="B19" s="50" t="s">
        <v>47</v>
      </c>
      <c r="C19" s="50" t="s">
        <v>48</v>
      </c>
      <c r="D19" s="51">
        <v>13</v>
      </c>
      <c r="E19" s="27">
        <v>12</v>
      </c>
      <c r="F19" s="22">
        <v>16</v>
      </c>
      <c r="G19" s="29">
        <v>12</v>
      </c>
      <c r="H19" s="29">
        <v>15</v>
      </c>
      <c r="I19" s="29">
        <v>17</v>
      </c>
      <c r="J19" s="29">
        <f t="shared" si="0"/>
        <v>16</v>
      </c>
      <c r="K19" s="57">
        <f t="shared" si="1"/>
        <v>13.8</v>
      </c>
      <c r="L19" s="53">
        <f>ASISTENCIA!AJ22</f>
        <v>90.322580645161281</v>
      </c>
      <c r="M19" s="7"/>
      <c r="N19" s="7"/>
      <c r="O19" s="7"/>
      <c r="P19" s="7"/>
      <c r="Q19" s="7"/>
    </row>
    <row r="20" spans="1:17">
      <c r="A20" s="50">
        <v>13</v>
      </c>
      <c r="B20" s="50" t="s">
        <v>49</v>
      </c>
      <c r="C20" s="50" t="s">
        <v>50</v>
      </c>
      <c r="D20" s="51">
        <v>12</v>
      </c>
      <c r="E20" s="27">
        <v>15</v>
      </c>
      <c r="F20" s="54">
        <v>15</v>
      </c>
      <c r="G20" s="31">
        <v>15</v>
      </c>
      <c r="H20" s="31">
        <v>20</v>
      </c>
      <c r="I20" s="31">
        <v>19</v>
      </c>
      <c r="J20" s="29">
        <f t="shared" si="0"/>
        <v>19.5</v>
      </c>
      <c r="K20" s="57">
        <f t="shared" si="1"/>
        <v>15.3</v>
      </c>
      <c r="L20" s="53">
        <f>ASISTENCIA!AJ23</f>
        <v>51.612903225806448</v>
      </c>
      <c r="M20" s="7"/>
      <c r="N20" s="7"/>
      <c r="O20" s="7"/>
      <c r="P20" s="7"/>
      <c r="Q20" s="7"/>
    </row>
    <row r="21" spans="1:17">
      <c r="A21" s="50">
        <v>14</v>
      </c>
      <c r="B21" s="50" t="s">
        <v>51</v>
      </c>
      <c r="C21" s="50" t="s">
        <v>52</v>
      </c>
      <c r="D21" s="51">
        <v>15</v>
      </c>
      <c r="E21" s="28">
        <v>16</v>
      </c>
      <c r="F21" s="54">
        <v>13</v>
      </c>
      <c r="G21" s="31">
        <v>16</v>
      </c>
      <c r="H21" s="52">
        <v>13</v>
      </c>
      <c r="I21" s="52">
        <v>17</v>
      </c>
      <c r="J21" s="29">
        <f t="shared" si="0"/>
        <v>15</v>
      </c>
      <c r="K21" s="57">
        <f t="shared" si="1"/>
        <v>15</v>
      </c>
      <c r="L21" s="53">
        <f>ASISTENCIA!AJ24</f>
        <v>80.645161290322577</v>
      </c>
      <c r="M21" s="7"/>
      <c r="N21" s="7"/>
      <c r="O21" s="7"/>
      <c r="P21" s="7"/>
      <c r="Q21" s="7"/>
    </row>
    <row r="22" spans="1:17">
      <c r="A22" s="50">
        <v>15</v>
      </c>
      <c r="B22" s="50" t="s">
        <v>16</v>
      </c>
      <c r="C22" s="50" t="s">
        <v>17</v>
      </c>
      <c r="D22" s="51">
        <v>8</v>
      </c>
      <c r="E22" s="27">
        <v>7</v>
      </c>
      <c r="F22" s="22">
        <v>16</v>
      </c>
      <c r="G22" s="29">
        <v>10</v>
      </c>
      <c r="H22" s="29">
        <v>12</v>
      </c>
      <c r="I22" s="29">
        <v>16</v>
      </c>
      <c r="J22" s="29">
        <f t="shared" si="0"/>
        <v>14</v>
      </c>
      <c r="K22" s="57">
        <f t="shared" si="1"/>
        <v>11</v>
      </c>
      <c r="L22" s="53">
        <f>ASISTENCIA!AJ25</f>
        <v>41.935483870967744</v>
      </c>
      <c r="M22" s="7"/>
      <c r="N22" s="7"/>
      <c r="O22" s="7"/>
      <c r="P22" s="7"/>
      <c r="Q22" s="7"/>
    </row>
    <row r="23" spans="1:17">
      <c r="A23" s="50">
        <v>16</v>
      </c>
      <c r="B23" s="50" t="s">
        <v>53</v>
      </c>
      <c r="C23" s="50" t="s">
        <v>54</v>
      </c>
      <c r="D23" s="51">
        <v>10</v>
      </c>
      <c r="E23" s="28">
        <v>15</v>
      </c>
      <c r="F23" s="54">
        <v>20</v>
      </c>
      <c r="G23" s="31">
        <v>18</v>
      </c>
      <c r="H23" s="31">
        <v>17</v>
      </c>
      <c r="I23" s="31">
        <v>19</v>
      </c>
      <c r="J23" s="29">
        <f t="shared" si="0"/>
        <v>18</v>
      </c>
      <c r="K23" s="57">
        <f t="shared" si="1"/>
        <v>16.2</v>
      </c>
      <c r="L23" s="53">
        <f>ASISTENCIA!AJ26</f>
        <v>83.870967741935488</v>
      </c>
      <c r="M23" s="7"/>
      <c r="N23" s="7"/>
      <c r="O23" s="7"/>
      <c r="P23" s="7"/>
      <c r="Q23" s="7"/>
    </row>
    <row r="24" spans="1:17">
      <c r="A24" s="50">
        <v>17</v>
      </c>
      <c r="B24" s="50" t="s">
        <v>55</v>
      </c>
      <c r="C24" s="50" t="s">
        <v>56</v>
      </c>
      <c r="D24" s="51">
        <v>10</v>
      </c>
      <c r="E24" s="27">
        <v>16</v>
      </c>
      <c r="F24" s="22">
        <v>20</v>
      </c>
      <c r="G24" s="31">
        <v>14</v>
      </c>
      <c r="H24" s="31">
        <v>0</v>
      </c>
      <c r="I24" s="31">
        <v>0</v>
      </c>
      <c r="J24" s="29">
        <f t="shared" si="0"/>
        <v>0</v>
      </c>
      <c r="K24" s="57">
        <f t="shared" si="1"/>
        <v>12</v>
      </c>
      <c r="L24" s="53">
        <f>ASISTENCIA!AJ27</f>
        <v>74.193548387096769</v>
      </c>
      <c r="M24" s="7"/>
      <c r="N24" s="7"/>
      <c r="O24" s="7"/>
      <c r="P24" s="7"/>
      <c r="Q24" s="7"/>
    </row>
    <row r="25" spans="1:17">
      <c r="A25" s="50">
        <v>18</v>
      </c>
      <c r="B25" s="50" t="s">
        <v>57</v>
      </c>
      <c r="C25" s="50" t="s">
        <v>58</v>
      </c>
      <c r="D25" s="51">
        <v>6</v>
      </c>
      <c r="E25" s="27">
        <v>18</v>
      </c>
      <c r="F25" s="52">
        <v>20</v>
      </c>
      <c r="G25" s="29">
        <v>12</v>
      </c>
      <c r="H25" s="29">
        <v>12</v>
      </c>
      <c r="I25" s="29">
        <v>18</v>
      </c>
      <c r="J25" s="29">
        <f t="shared" si="0"/>
        <v>15</v>
      </c>
      <c r="K25" s="57">
        <f t="shared" si="1"/>
        <v>14.200000000000001</v>
      </c>
      <c r="L25" s="53">
        <f>ASISTENCIA!AJ28</f>
        <v>77.41935483870968</v>
      </c>
      <c r="M25" s="7"/>
      <c r="N25" s="7"/>
      <c r="O25" s="7"/>
      <c r="P25" s="7"/>
      <c r="Q25" s="7"/>
    </row>
    <row r="26" spans="1:17">
      <c r="A26" s="50">
        <v>19</v>
      </c>
      <c r="B26" s="50" t="s">
        <v>59</v>
      </c>
      <c r="C26" s="50" t="s">
        <v>60</v>
      </c>
      <c r="D26" s="51">
        <v>8</v>
      </c>
      <c r="E26" s="27">
        <v>16</v>
      </c>
      <c r="F26" s="22">
        <v>13</v>
      </c>
      <c r="G26" s="29">
        <v>18</v>
      </c>
      <c r="H26" s="29">
        <v>13</v>
      </c>
      <c r="I26" s="29">
        <v>18</v>
      </c>
      <c r="J26" s="29">
        <f t="shared" si="0"/>
        <v>15.5</v>
      </c>
      <c r="K26" s="57">
        <f t="shared" si="1"/>
        <v>14.1</v>
      </c>
      <c r="L26" s="53">
        <f>ASISTENCIA!AJ29</f>
        <v>83.870967741935488</v>
      </c>
      <c r="M26" s="7"/>
      <c r="N26" s="7"/>
      <c r="O26" s="7"/>
      <c r="P26" s="7"/>
      <c r="Q26" s="7"/>
    </row>
    <row r="27" spans="1:17">
      <c r="A27" s="50">
        <v>20</v>
      </c>
      <c r="B27" s="50" t="s">
        <v>61</v>
      </c>
      <c r="C27" s="50" t="s">
        <v>62</v>
      </c>
      <c r="D27" s="51">
        <v>10</v>
      </c>
      <c r="E27" s="56">
        <v>7</v>
      </c>
      <c r="F27" s="22">
        <v>15</v>
      </c>
      <c r="G27" s="29">
        <v>13</v>
      </c>
      <c r="H27" s="29">
        <v>12</v>
      </c>
      <c r="I27" s="29">
        <v>17</v>
      </c>
      <c r="J27" s="29">
        <f t="shared" si="0"/>
        <v>14.5</v>
      </c>
      <c r="K27" s="57">
        <f t="shared" si="1"/>
        <v>11.9</v>
      </c>
      <c r="L27" s="53">
        <f>ASISTENCIA!AJ30</f>
        <v>70.967741935483872</v>
      </c>
      <c r="M27" s="7"/>
      <c r="N27" s="7"/>
      <c r="O27" s="7"/>
      <c r="P27" s="7"/>
      <c r="Q27" s="7"/>
    </row>
    <row r="28" spans="1:17">
      <c r="A28" s="50">
        <v>21</v>
      </c>
      <c r="B28" s="50" t="s">
        <v>63</v>
      </c>
      <c r="C28" s="50" t="s">
        <v>64</v>
      </c>
      <c r="D28" s="51">
        <v>12</v>
      </c>
      <c r="E28" s="27">
        <v>16</v>
      </c>
      <c r="F28" s="22">
        <v>20</v>
      </c>
      <c r="G28" s="29">
        <v>16</v>
      </c>
      <c r="H28" s="29">
        <v>14</v>
      </c>
      <c r="I28" s="29">
        <v>18</v>
      </c>
      <c r="J28" s="29">
        <f t="shared" si="0"/>
        <v>16</v>
      </c>
      <c r="K28" s="57">
        <f t="shared" si="1"/>
        <v>16</v>
      </c>
      <c r="L28" s="53">
        <f>ASISTENCIA!AJ31</f>
        <v>74.193548387096769</v>
      </c>
      <c r="M28" s="7"/>
      <c r="N28" s="7"/>
      <c r="O28" s="7"/>
      <c r="P28" s="7"/>
      <c r="Q28" s="7"/>
    </row>
    <row r="29" spans="1:17">
      <c r="A29" s="50">
        <v>22</v>
      </c>
      <c r="B29" s="50" t="s">
        <v>65</v>
      </c>
      <c r="C29" s="50" t="s">
        <v>66</v>
      </c>
      <c r="D29" s="51">
        <v>8</v>
      </c>
      <c r="E29" s="27">
        <v>7</v>
      </c>
      <c r="F29" s="22">
        <v>18</v>
      </c>
      <c r="G29" s="29">
        <v>7</v>
      </c>
      <c r="H29" s="29">
        <v>15</v>
      </c>
      <c r="I29" s="29">
        <v>16</v>
      </c>
      <c r="J29" s="29">
        <f t="shared" si="0"/>
        <v>15.5</v>
      </c>
      <c r="K29" s="57">
        <f t="shared" si="1"/>
        <v>11.1</v>
      </c>
      <c r="L29" s="53">
        <f>ASISTENCIA!AJ32</f>
        <v>87.096774193548384</v>
      </c>
      <c r="M29" s="7"/>
      <c r="N29" s="7"/>
      <c r="O29" s="7"/>
      <c r="P29" s="7"/>
      <c r="Q29" s="7"/>
    </row>
    <row r="30" spans="1:17">
      <c r="A30" s="50">
        <v>23</v>
      </c>
      <c r="B30" s="50" t="s">
        <v>67</v>
      </c>
      <c r="C30" s="50" t="s">
        <v>68</v>
      </c>
      <c r="D30" s="51">
        <v>8</v>
      </c>
      <c r="E30" s="52">
        <v>17</v>
      </c>
      <c r="F30" s="55">
        <v>11</v>
      </c>
      <c r="G30" s="52">
        <v>11</v>
      </c>
      <c r="H30" s="52">
        <v>10</v>
      </c>
      <c r="I30" s="52">
        <v>10</v>
      </c>
      <c r="J30" s="29">
        <f t="shared" si="0"/>
        <v>10</v>
      </c>
      <c r="K30" s="57">
        <f t="shared" si="1"/>
        <v>11.4</v>
      </c>
      <c r="L30" s="53">
        <f>ASISTENCIA!AJ33</f>
        <v>80.645161290322577</v>
      </c>
      <c r="M30" s="7"/>
      <c r="N30" s="7"/>
      <c r="O30" s="7"/>
      <c r="P30" s="7"/>
      <c r="Q30" s="7"/>
    </row>
    <row r="31" spans="1:17" s="10" customFormat="1">
      <c r="A31" s="50">
        <v>24</v>
      </c>
      <c r="B31" s="50" t="s">
        <v>69</v>
      </c>
      <c r="C31" s="50" t="s">
        <v>70</v>
      </c>
      <c r="D31" s="51">
        <v>16</v>
      </c>
      <c r="E31" s="27">
        <v>18</v>
      </c>
      <c r="F31" s="29">
        <v>15</v>
      </c>
      <c r="G31" s="29">
        <v>12</v>
      </c>
      <c r="H31" s="29">
        <v>18</v>
      </c>
      <c r="I31" s="29">
        <v>20</v>
      </c>
      <c r="J31" s="29">
        <f t="shared" si="0"/>
        <v>19</v>
      </c>
      <c r="K31" s="57">
        <f t="shared" si="1"/>
        <v>16</v>
      </c>
      <c r="L31" s="53">
        <f>ASISTENCIA!AJ34</f>
        <v>74.193548387096769</v>
      </c>
      <c r="M31" s="7"/>
      <c r="N31" s="7"/>
      <c r="O31" s="7"/>
      <c r="P31" s="7"/>
      <c r="Q31" s="7"/>
    </row>
    <row r="32" spans="1:17">
      <c r="A32" s="50">
        <v>25</v>
      </c>
      <c r="B32" s="50" t="s">
        <v>258</v>
      </c>
      <c r="C32" s="50" t="s">
        <v>259</v>
      </c>
      <c r="D32" s="51">
        <v>13</v>
      </c>
      <c r="E32" s="27">
        <v>7</v>
      </c>
      <c r="F32" s="55">
        <v>12</v>
      </c>
      <c r="G32" s="29">
        <v>14</v>
      </c>
      <c r="H32" s="29">
        <v>14</v>
      </c>
      <c r="I32" s="29">
        <v>18</v>
      </c>
      <c r="J32" s="29">
        <f t="shared" si="0"/>
        <v>16</v>
      </c>
      <c r="K32" s="57">
        <f t="shared" si="1"/>
        <v>12.400000000000002</v>
      </c>
      <c r="L32" s="53">
        <f>ASISTENCIA!AJ35</f>
        <v>45.161290322580641</v>
      </c>
      <c r="M32" s="7"/>
      <c r="N32" s="7"/>
      <c r="O32" s="7"/>
      <c r="P32" s="7"/>
      <c r="Q32" s="7"/>
    </row>
    <row r="33" spans="1:17">
      <c r="A33" s="50">
        <v>26</v>
      </c>
      <c r="B33" s="50" t="s">
        <v>71</v>
      </c>
      <c r="C33" s="50" t="s">
        <v>72</v>
      </c>
      <c r="D33" s="51">
        <v>11</v>
      </c>
      <c r="E33" s="27">
        <v>15</v>
      </c>
      <c r="F33" s="29">
        <v>18</v>
      </c>
      <c r="G33" s="29">
        <v>18</v>
      </c>
      <c r="H33" s="29">
        <v>5</v>
      </c>
      <c r="I33" s="29">
        <v>10</v>
      </c>
      <c r="J33" s="29">
        <f t="shared" si="0"/>
        <v>7.5</v>
      </c>
      <c r="K33" s="57">
        <f t="shared" si="1"/>
        <v>13.9</v>
      </c>
      <c r="L33" s="53">
        <f>ASISTENCIA!AJ36</f>
        <v>100</v>
      </c>
      <c r="M33" s="7"/>
      <c r="N33" s="7"/>
      <c r="O33" s="7"/>
      <c r="P33" s="7"/>
      <c r="Q33" s="7"/>
    </row>
    <row r="34" spans="1:17">
      <c r="A34" s="50">
        <v>27</v>
      </c>
      <c r="B34" s="50" t="s">
        <v>73</v>
      </c>
      <c r="C34" s="50" t="s">
        <v>74</v>
      </c>
      <c r="D34" s="51">
        <v>6</v>
      </c>
      <c r="E34" s="56">
        <v>4</v>
      </c>
      <c r="F34" s="29">
        <v>8</v>
      </c>
      <c r="G34" s="29">
        <v>10</v>
      </c>
      <c r="H34" s="29">
        <v>12</v>
      </c>
      <c r="I34" s="29">
        <v>16</v>
      </c>
      <c r="J34" s="29">
        <f t="shared" si="0"/>
        <v>14</v>
      </c>
      <c r="K34" s="57">
        <f t="shared" si="1"/>
        <v>8.4</v>
      </c>
      <c r="L34" s="53">
        <f>ASISTENCIA!AJ37</f>
        <v>70.967741935483872</v>
      </c>
      <c r="M34" s="7"/>
      <c r="N34" s="7"/>
      <c r="O34" s="7"/>
      <c r="P34" s="7"/>
      <c r="Q34" s="7"/>
    </row>
    <row r="35" spans="1:17">
      <c r="A35" s="50">
        <v>28</v>
      </c>
      <c r="B35" s="50" t="s">
        <v>75</v>
      </c>
      <c r="C35" s="50" t="s">
        <v>76</v>
      </c>
      <c r="D35" s="51">
        <v>15</v>
      </c>
      <c r="E35" s="27">
        <v>14</v>
      </c>
      <c r="F35" s="29">
        <v>18</v>
      </c>
      <c r="G35" s="29">
        <v>16</v>
      </c>
      <c r="H35" s="52">
        <v>19</v>
      </c>
      <c r="I35" s="52">
        <v>19</v>
      </c>
      <c r="J35" s="29">
        <f t="shared" si="0"/>
        <v>19</v>
      </c>
      <c r="K35" s="57">
        <f t="shared" si="1"/>
        <v>16.400000000000002</v>
      </c>
      <c r="L35" s="53">
        <f>ASISTENCIA!AJ38</f>
        <v>93.548387096774192</v>
      </c>
      <c r="M35" s="7"/>
      <c r="N35" s="7"/>
      <c r="O35" s="7"/>
      <c r="P35" s="7"/>
      <c r="Q35" s="7"/>
    </row>
    <row r="36" spans="1:17">
      <c r="A36" s="50">
        <v>29</v>
      </c>
      <c r="B36" s="50" t="s">
        <v>77</v>
      </c>
      <c r="C36" s="50" t="s">
        <v>78</v>
      </c>
      <c r="D36" s="51">
        <v>8</v>
      </c>
      <c r="E36" s="27">
        <v>14</v>
      </c>
      <c r="F36" s="29">
        <v>16</v>
      </c>
      <c r="G36" s="29">
        <v>14</v>
      </c>
      <c r="H36" s="29">
        <v>19</v>
      </c>
      <c r="I36" s="29">
        <v>19</v>
      </c>
      <c r="J36" s="29">
        <f t="shared" si="0"/>
        <v>19</v>
      </c>
      <c r="K36" s="57">
        <f t="shared" si="1"/>
        <v>14.200000000000001</v>
      </c>
      <c r="L36" s="53">
        <f>ASISTENCIA!AJ39</f>
        <v>77.41935483870968</v>
      </c>
      <c r="M36" s="7"/>
      <c r="N36" s="7"/>
      <c r="O36" s="7"/>
      <c r="P36" s="7"/>
      <c r="Q36" s="7"/>
    </row>
    <row r="37" spans="1:17">
      <c r="A37" s="50">
        <v>30</v>
      </c>
      <c r="B37" s="50" t="s">
        <v>79</v>
      </c>
      <c r="C37" s="50" t="s">
        <v>80</v>
      </c>
      <c r="D37" s="51">
        <v>12</v>
      </c>
      <c r="E37" s="27">
        <v>19</v>
      </c>
      <c r="F37" s="29">
        <v>20</v>
      </c>
      <c r="G37" s="29">
        <v>17</v>
      </c>
      <c r="H37" s="29">
        <v>18</v>
      </c>
      <c r="I37" s="29">
        <v>18</v>
      </c>
      <c r="J37" s="29">
        <f t="shared" si="0"/>
        <v>18</v>
      </c>
      <c r="K37" s="57">
        <f t="shared" si="1"/>
        <v>17.200000000000003</v>
      </c>
      <c r="L37" s="53">
        <f>ASISTENCIA!AJ40</f>
        <v>87.096774193548384</v>
      </c>
      <c r="M37" s="7"/>
      <c r="N37" s="7"/>
      <c r="O37" s="7"/>
      <c r="P37" s="7"/>
      <c r="Q37" s="7"/>
    </row>
    <row r="38" spans="1:17">
      <c r="A38" s="50">
        <v>31</v>
      </c>
      <c r="B38" s="50" t="s">
        <v>81</v>
      </c>
      <c r="C38" s="50" t="s">
        <v>82</v>
      </c>
      <c r="D38" s="51">
        <v>11</v>
      </c>
      <c r="E38" s="27">
        <v>11</v>
      </c>
      <c r="F38" s="29">
        <v>20</v>
      </c>
      <c r="G38" s="29">
        <v>8</v>
      </c>
      <c r="H38" s="52">
        <v>10</v>
      </c>
      <c r="I38" s="52">
        <v>18</v>
      </c>
      <c r="J38" s="29">
        <f t="shared" si="0"/>
        <v>14</v>
      </c>
      <c r="K38" s="57">
        <f t="shared" si="1"/>
        <v>12.8</v>
      </c>
      <c r="L38" s="53">
        <f>ASISTENCIA!AJ41</f>
        <v>70.967741935483872</v>
      </c>
      <c r="M38" s="7"/>
      <c r="N38" s="7"/>
      <c r="O38" s="7"/>
      <c r="P38" s="7"/>
      <c r="Q38" s="7"/>
    </row>
    <row r="39" spans="1:17">
      <c r="A39" s="50">
        <v>32</v>
      </c>
      <c r="B39" s="50" t="s">
        <v>19</v>
      </c>
      <c r="C39" s="50" t="s">
        <v>20</v>
      </c>
      <c r="D39" s="51">
        <v>5</v>
      </c>
      <c r="E39" s="27">
        <v>13</v>
      </c>
      <c r="F39" s="29">
        <v>19</v>
      </c>
      <c r="G39" s="29">
        <v>18</v>
      </c>
      <c r="H39" s="29">
        <v>10</v>
      </c>
      <c r="I39" s="29">
        <v>15</v>
      </c>
      <c r="J39" s="29">
        <f t="shared" si="0"/>
        <v>12.5</v>
      </c>
      <c r="K39" s="57">
        <f t="shared" si="1"/>
        <v>13.5</v>
      </c>
      <c r="L39" s="53">
        <f>ASISTENCIA!AJ42</f>
        <v>70.967741935483872</v>
      </c>
      <c r="M39" s="7"/>
      <c r="N39" s="7"/>
      <c r="O39" s="7"/>
      <c r="P39" s="7"/>
      <c r="Q39" s="7"/>
    </row>
    <row r="40" spans="1:17">
      <c r="A40" s="50">
        <v>33</v>
      </c>
      <c r="B40" s="50" t="s">
        <v>83</v>
      </c>
      <c r="C40" s="50" t="s">
        <v>84</v>
      </c>
      <c r="D40" s="51">
        <v>7</v>
      </c>
      <c r="E40" s="27">
        <v>16</v>
      </c>
      <c r="F40" s="29">
        <v>16</v>
      </c>
      <c r="G40" s="29">
        <v>9</v>
      </c>
      <c r="H40" s="29">
        <v>19</v>
      </c>
      <c r="I40" s="29">
        <v>19</v>
      </c>
      <c r="J40" s="29">
        <f t="shared" si="0"/>
        <v>19</v>
      </c>
      <c r="K40" s="57">
        <f t="shared" si="1"/>
        <v>13.400000000000002</v>
      </c>
      <c r="L40" s="53">
        <f>ASISTENCIA!AJ43</f>
        <v>87.096774193548384</v>
      </c>
      <c r="M40" s="7"/>
      <c r="N40" s="7"/>
      <c r="O40" s="7"/>
      <c r="P40" s="7"/>
      <c r="Q40" s="7"/>
    </row>
    <row r="41" spans="1:17">
      <c r="A41" s="50">
        <v>34</v>
      </c>
      <c r="B41" s="50" t="s">
        <v>85</v>
      </c>
      <c r="C41" s="50" t="s">
        <v>86</v>
      </c>
      <c r="D41" s="51">
        <v>12</v>
      </c>
      <c r="E41" s="27">
        <v>17</v>
      </c>
      <c r="F41" s="29">
        <v>20</v>
      </c>
      <c r="G41" s="29">
        <v>17</v>
      </c>
      <c r="H41" s="29">
        <v>14</v>
      </c>
      <c r="I41" s="29">
        <v>16</v>
      </c>
      <c r="J41" s="29">
        <f t="shared" si="0"/>
        <v>15</v>
      </c>
      <c r="K41" s="57">
        <f t="shared" si="1"/>
        <v>16.200000000000003</v>
      </c>
      <c r="L41" s="53">
        <f>ASISTENCIA!AJ44</f>
        <v>90.322580645161281</v>
      </c>
      <c r="M41" s="7"/>
      <c r="N41" s="7"/>
      <c r="O41" s="7"/>
      <c r="P41" s="7"/>
      <c r="Q41" s="7"/>
    </row>
    <row r="42" spans="1:17">
      <c r="A42" s="50">
        <v>35</v>
      </c>
      <c r="B42" s="50" t="s">
        <v>87</v>
      </c>
      <c r="C42" s="50" t="s">
        <v>88</v>
      </c>
      <c r="D42" s="51">
        <v>12</v>
      </c>
      <c r="E42" s="27">
        <v>18</v>
      </c>
      <c r="F42" s="29">
        <v>14</v>
      </c>
      <c r="G42" s="29">
        <v>8</v>
      </c>
      <c r="H42" s="29">
        <v>20</v>
      </c>
      <c r="I42" s="29">
        <v>19</v>
      </c>
      <c r="J42" s="29">
        <f t="shared" si="0"/>
        <v>19.5</v>
      </c>
      <c r="K42" s="57">
        <f t="shared" si="1"/>
        <v>14.3</v>
      </c>
      <c r="L42" s="53">
        <f>ASISTENCIA!AJ45</f>
        <v>77.41935483870968</v>
      </c>
      <c r="M42" s="7"/>
      <c r="N42" s="7"/>
      <c r="O42" s="7"/>
      <c r="P42" s="7"/>
      <c r="Q42" s="7"/>
    </row>
    <row r="43" spans="1:17" s="10" customFormat="1">
      <c r="A43" s="50">
        <v>36</v>
      </c>
      <c r="B43" s="50" t="s">
        <v>89</v>
      </c>
      <c r="C43" s="50" t="s">
        <v>90</v>
      </c>
      <c r="D43" s="51">
        <v>0</v>
      </c>
      <c r="E43" s="52">
        <v>7</v>
      </c>
      <c r="F43" s="52">
        <v>0</v>
      </c>
      <c r="G43" s="52">
        <v>0</v>
      </c>
      <c r="H43" s="52">
        <v>0</v>
      </c>
      <c r="I43" s="52">
        <v>0</v>
      </c>
      <c r="J43" s="29">
        <f t="shared" si="0"/>
        <v>0</v>
      </c>
      <c r="K43" s="57">
        <f t="shared" si="1"/>
        <v>1.4000000000000001</v>
      </c>
      <c r="L43" s="53">
        <f>ASISTENCIA!AJ46</f>
        <v>51.612903225806448</v>
      </c>
      <c r="M43" s="7"/>
      <c r="N43" s="7"/>
      <c r="O43" s="7"/>
      <c r="P43" s="7"/>
      <c r="Q43" s="7"/>
    </row>
    <row r="44" spans="1:17">
      <c r="A44" s="50">
        <v>37</v>
      </c>
      <c r="B44" s="50" t="s">
        <v>91</v>
      </c>
      <c r="C44" s="50" t="s">
        <v>92</v>
      </c>
      <c r="D44" s="51">
        <v>9</v>
      </c>
      <c r="E44" s="27">
        <v>18</v>
      </c>
      <c r="F44" s="29">
        <v>0</v>
      </c>
      <c r="G44" s="29" t="s">
        <v>274</v>
      </c>
      <c r="H44" s="29">
        <v>18</v>
      </c>
      <c r="I44" s="29">
        <v>0</v>
      </c>
      <c r="J44" s="29">
        <f t="shared" si="0"/>
        <v>9</v>
      </c>
      <c r="K44" s="57" t="e">
        <f t="shared" si="1"/>
        <v>#VALUE!</v>
      </c>
      <c r="L44" s="53">
        <f>ASISTENCIA!AJ47</f>
        <v>45.161290322580641</v>
      </c>
      <c r="M44" s="7"/>
      <c r="N44" s="7"/>
      <c r="O44" s="7"/>
      <c r="P44" s="7"/>
      <c r="Q44" s="7"/>
    </row>
    <row r="45" spans="1:17" s="10" customFormat="1">
      <c r="A45" s="50">
        <v>38</v>
      </c>
      <c r="B45" s="50" t="s">
        <v>93</v>
      </c>
      <c r="C45" s="50" t="s">
        <v>94</v>
      </c>
      <c r="D45" s="51">
        <v>9</v>
      </c>
      <c r="E45" s="27">
        <v>12</v>
      </c>
      <c r="F45" s="29">
        <v>16</v>
      </c>
      <c r="G45" s="29">
        <v>8</v>
      </c>
      <c r="H45" s="52">
        <v>5</v>
      </c>
      <c r="I45" s="52">
        <v>15</v>
      </c>
      <c r="J45" s="29">
        <f t="shared" si="0"/>
        <v>10</v>
      </c>
      <c r="K45" s="57">
        <f t="shared" si="1"/>
        <v>11</v>
      </c>
      <c r="L45" s="53">
        <f>ASISTENCIA!AJ48</f>
        <v>77.41935483870968</v>
      </c>
      <c r="M45" s="7"/>
      <c r="N45" s="7"/>
      <c r="O45" s="7"/>
      <c r="P45" s="7"/>
      <c r="Q45" s="7"/>
    </row>
    <row r="46" spans="1:17">
      <c r="A46" s="50">
        <v>39</v>
      </c>
      <c r="B46" s="50" t="s">
        <v>95</v>
      </c>
      <c r="C46" s="50" t="s">
        <v>96</v>
      </c>
      <c r="D46" s="51">
        <v>9</v>
      </c>
      <c r="E46" s="52">
        <v>11</v>
      </c>
      <c r="F46" s="52">
        <v>15</v>
      </c>
      <c r="G46" s="52">
        <v>11</v>
      </c>
      <c r="H46" s="52">
        <v>16</v>
      </c>
      <c r="I46" s="52">
        <v>19</v>
      </c>
      <c r="J46" s="29">
        <f t="shared" si="0"/>
        <v>17.5</v>
      </c>
      <c r="K46" s="57">
        <f t="shared" si="1"/>
        <v>12.7</v>
      </c>
      <c r="L46" s="53">
        <f>ASISTENCIA!AJ49</f>
        <v>70.967741935483872</v>
      </c>
      <c r="M46" s="7"/>
      <c r="N46" s="7"/>
      <c r="O46" s="7"/>
      <c r="P46" s="7"/>
      <c r="Q46" s="7"/>
    </row>
    <row r="47" spans="1:17" s="10" customFormat="1">
      <c r="A47" s="50">
        <v>40</v>
      </c>
      <c r="B47" s="50" t="s">
        <v>97</v>
      </c>
      <c r="C47" s="50" t="s">
        <v>98</v>
      </c>
      <c r="D47" s="51">
        <v>14</v>
      </c>
      <c r="E47" s="56">
        <v>13</v>
      </c>
      <c r="F47" s="29">
        <v>18</v>
      </c>
      <c r="G47" s="29">
        <v>12</v>
      </c>
      <c r="H47" s="52">
        <v>5</v>
      </c>
      <c r="I47" s="52">
        <v>15</v>
      </c>
      <c r="J47" s="29">
        <f t="shared" si="0"/>
        <v>10</v>
      </c>
      <c r="K47" s="57">
        <f t="shared" si="1"/>
        <v>13.4</v>
      </c>
      <c r="L47" s="53">
        <f>ASISTENCIA!AJ50</f>
        <v>77.41935483870968</v>
      </c>
      <c r="M47" s="7"/>
      <c r="N47" s="7"/>
      <c r="O47" s="7"/>
      <c r="P47" s="7"/>
      <c r="Q47" s="7"/>
    </row>
    <row r="48" spans="1:17">
      <c r="A48" s="50">
        <v>41</v>
      </c>
      <c r="B48" s="50" t="s">
        <v>99</v>
      </c>
      <c r="C48" s="50" t="s">
        <v>100</v>
      </c>
      <c r="D48" s="51">
        <v>4</v>
      </c>
      <c r="E48" s="52">
        <v>18</v>
      </c>
      <c r="F48" s="29">
        <v>16</v>
      </c>
      <c r="G48" s="29">
        <v>18</v>
      </c>
      <c r="H48" s="29">
        <v>13</v>
      </c>
      <c r="I48" s="29">
        <v>18</v>
      </c>
      <c r="J48" s="29">
        <f t="shared" si="0"/>
        <v>15.5</v>
      </c>
      <c r="K48" s="57">
        <f t="shared" si="1"/>
        <v>14.3</v>
      </c>
      <c r="L48" s="53">
        <f>ASISTENCIA!AJ51</f>
        <v>74.193548387096769</v>
      </c>
      <c r="M48" s="7"/>
      <c r="N48" s="7"/>
      <c r="O48" s="7"/>
      <c r="P48" s="7"/>
      <c r="Q48" s="7"/>
    </row>
    <row r="49" spans="1:17">
      <c r="A49" s="50">
        <v>42</v>
      </c>
      <c r="B49" s="50" t="s">
        <v>101</v>
      </c>
      <c r="C49" s="50" t="s">
        <v>102</v>
      </c>
      <c r="D49" s="51">
        <v>9</v>
      </c>
      <c r="E49" s="27">
        <v>13</v>
      </c>
      <c r="F49" s="29">
        <v>14</v>
      </c>
      <c r="G49" s="29">
        <v>11</v>
      </c>
      <c r="H49" s="29">
        <v>18</v>
      </c>
      <c r="I49" s="29">
        <v>18</v>
      </c>
      <c r="J49" s="29">
        <f t="shared" si="0"/>
        <v>18</v>
      </c>
      <c r="K49" s="57">
        <f t="shared" si="1"/>
        <v>13.000000000000002</v>
      </c>
      <c r="L49" s="53">
        <f>ASISTENCIA!AJ52</f>
        <v>67.741935483870961</v>
      </c>
      <c r="M49" s="7"/>
      <c r="N49" s="7"/>
      <c r="O49" s="7"/>
      <c r="P49" s="7"/>
      <c r="Q49" s="7"/>
    </row>
    <row r="50" spans="1:17">
      <c r="A50" s="50">
        <v>43</v>
      </c>
      <c r="B50" s="50" t="s">
        <v>103</v>
      </c>
      <c r="C50" s="50" t="s">
        <v>104</v>
      </c>
      <c r="D50" s="51">
        <v>14</v>
      </c>
      <c r="E50" s="27">
        <v>17</v>
      </c>
      <c r="F50" s="29">
        <v>15</v>
      </c>
      <c r="G50" s="29">
        <v>17</v>
      </c>
      <c r="H50" s="52">
        <v>12</v>
      </c>
      <c r="I50" s="52">
        <v>18</v>
      </c>
      <c r="J50" s="29">
        <f t="shared" si="0"/>
        <v>15</v>
      </c>
      <c r="K50" s="57">
        <f t="shared" si="1"/>
        <v>15.600000000000001</v>
      </c>
      <c r="L50" s="53">
        <f>ASISTENCIA!AJ53</f>
        <v>77.41935483870968</v>
      </c>
      <c r="M50" s="7"/>
      <c r="N50" s="7"/>
      <c r="O50" s="7"/>
      <c r="P50" s="7"/>
      <c r="Q50" s="7"/>
    </row>
    <row r="51" spans="1:17">
      <c r="A51" s="50">
        <v>44</v>
      </c>
      <c r="B51" s="50" t="s">
        <v>105</v>
      </c>
      <c r="C51" s="50" t="s">
        <v>106</v>
      </c>
      <c r="D51" s="51">
        <v>7</v>
      </c>
      <c r="E51" s="27">
        <v>14</v>
      </c>
      <c r="F51" s="29">
        <v>16</v>
      </c>
      <c r="G51" s="29">
        <v>7</v>
      </c>
      <c r="H51" s="52">
        <v>9</v>
      </c>
      <c r="I51" s="52">
        <v>15</v>
      </c>
      <c r="J51" s="29">
        <f t="shared" si="0"/>
        <v>12</v>
      </c>
      <c r="K51" s="57">
        <f t="shared" si="1"/>
        <v>11.200000000000001</v>
      </c>
      <c r="L51" s="53">
        <f>ASISTENCIA!AJ54</f>
        <v>74.193548387096769</v>
      </c>
      <c r="M51" s="7"/>
      <c r="N51" s="7"/>
      <c r="O51" s="7"/>
      <c r="P51" s="7"/>
      <c r="Q51" s="7"/>
    </row>
    <row r="52" spans="1:17">
      <c r="A52" s="50">
        <v>45</v>
      </c>
      <c r="B52" s="50" t="s">
        <v>107</v>
      </c>
      <c r="C52" s="50" t="s">
        <v>108</v>
      </c>
      <c r="D52" s="51">
        <v>10</v>
      </c>
      <c r="E52" s="27">
        <v>15</v>
      </c>
      <c r="F52" s="29">
        <v>20</v>
      </c>
      <c r="G52" s="29">
        <v>17</v>
      </c>
      <c r="H52" s="29">
        <v>17</v>
      </c>
      <c r="I52" s="29">
        <v>19</v>
      </c>
      <c r="J52" s="29">
        <f t="shared" si="0"/>
        <v>18</v>
      </c>
      <c r="K52" s="57">
        <f t="shared" si="1"/>
        <v>16</v>
      </c>
      <c r="L52" s="53">
        <f>ASISTENCIA!AJ55</f>
        <v>96.774193548387103</v>
      </c>
      <c r="M52" s="7"/>
      <c r="N52" s="7"/>
      <c r="O52" s="7"/>
      <c r="P52" s="7"/>
      <c r="Q52" s="7"/>
    </row>
    <row r="53" spans="1:17">
      <c r="A53" s="50">
        <v>46</v>
      </c>
      <c r="B53" s="50" t="s">
        <v>109</v>
      </c>
      <c r="C53" s="50" t="s">
        <v>110</v>
      </c>
      <c r="D53" s="51">
        <v>5</v>
      </c>
      <c r="E53" s="27">
        <v>11</v>
      </c>
      <c r="F53" s="29">
        <v>20</v>
      </c>
      <c r="G53" s="29">
        <v>13</v>
      </c>
      <c r="H53" s="52">
        <v>0</v>
      </c>
      <c r="I53" s="52">
        <v>0</v>
      </c>
      <c r="J53" s="29">
        <f t="shared" si="0"/>
        <v>0</v>
      </c>
      <c r="K53" s="57">
        <f t="shared" si="1"/>
        <v>9.8000000000000007</v>
      </c>
      <c r="L53" s="53">
        <f>ASISTENCIA!AJ56</f>
        <v>54.838709677419352</v>
      </c>
      <c r="M53" s="7"/>
      <c r="N53" s="7"/>
      <c r="O53" s="7"/>
      <c r="P53" s="7"/>
      <c r="Q53" s="7"/>
    </row>
    <row r="54" spans="1:17">
      <c r="A54" s="50">
        <v>47</v>
      </c>
      <c r="B54" s="50" t="s">
        <v>111</v>
      </c>
      <c r="C54" s="50" t="s">
        <v>112</v>
      </c>
      <c r="D54" s="51">
        <v>12</v>
      </c>
      <c r="E54" s="27">
        <v>17</v>
      </c>
      <c r="F54" s="29">
        <v>20</v>
      </c>
      <c r="G54" s="29">
        <v>18</v>
      </c>
      <c r="H54" s="29">
        <v>18</v>
      </c>
      <c r="I54" s="29">
        <v>15</v>
      </c>
      <c r="J54" s="29">
        <f t="shared" si="0"/>
        <v>16.5</v>
      </c>
      <c r="K54" s="57">
        <f t="shared" si="1"/>
        <v>16.7</v>
      </c>
      <c r="L54" s="53">
        <f>ASISTENCIA!AJ57</f>
        <v>80.645161290322577</v>
      </c>
      <c r="M54" s="7"/>
      <c r="N54" s="7"/>
      <c r="O54" s="7"/>
      <c r="P54" s="7"/>
      <c r="Q54" s="7"/>
    </row>
    <row r="55" spans="1:17">
      <c r="A55" s="50">
        <v>48</v>
      </c>
      <c r="B55" s="50" t="s">
        <v>113</v>
      </c>
      <c r="C55" s="50" t="s">
        <v>114</v>
      </c>
      <c r="D55" s="51">
        <v>7</v>
      </c>
      <c r="E55" s="27">
        <v>13</v>
      </c>
      <c r="F55" s="29">
        <v>19</v>
      </c>
      <c r="G55" s="29">
        <v>15</v>
      </c>
      <c r="H55" s="29">
        <v>12</v>
      </c>
      <c r="I55" s="29">
        <v>18</v>
      </c>
      <c r="J55" s="29">
        <f t="shared" si="0"/>
        <v>15</v>
      </c>
      <c r="K55" s="57">
        <f t="shared" si="1"/>
        <v>13.8</v>
      </c>
      <c r="L55" s="53">
        <f>ASISTENCIA!AJ58</f>
        <v>96.774193548387103</v>
      </c>
      <c r="M55" s="7"/>
      <c r="N55" s="7"/>
      <c r="O55" s="7"/>
      <c r="P55" s="7"/>
      <c r="Q55" s="7"/>
    </row>
    <row r="56" spans="1:17">
      <c r="A56" s="50">
        <v>49</v>
      </c>
      <c r="B56" s="50" t="s">
        <v>115</v>
      </c>
      <c r="C56" s="50" t="s">
        <v>116</v>
      </c>
      <c r="D56" s="51">
        <v>3</v>
      </c>
      <c r="E56" s="29">
        <v>15</v>
      </c>
      <c r="F56" s="29">
        <v>18</v>
      </c>
      <c r="G56" s="29">
        <v>17</v>
      </c>
      <c r="H56" s="29">
        <v>5</v>
      </c>
      <c r="I56" s="29">
        <v>10</v>
      </c>
      <c r="J56" s="29">
        <f t="shared" si="0"/>
        <v>7.5</v>
      </c>
      <c r="K56" s="57">
        <f t="shared" si="1"/>
        <v>12.100000000000001</v>
      </c>
      <c r="L56" s="53">
        <f>ASISTENCIA!AJ59</f>
        <v>77.41935483870968</v>
      </c>
    </row>
    <row r="57" spans="1:17">
      <c r="A57" s="50">
        <v>50</v>
      </c>
      <c r="B57" s="50" t="s">
        <v>117</v>
      </c>
      <c r="C57" s="50" t="s">
        <v>118</v>
      </c>
      <c r="D57" s="51">
        <v>6</v>
      </c>
      <c r="E57" s="29">
        <v>15</v>
      </c>
      <c r="F57" s="29">
        <v>20</v>
      </c>
      <c r="G57" s="29">
        <v>14</v>
      </c>
      <c r="H57" s="29">
        <v>12</v>
      </c>
      <c r="I57" s="29">
        <v>18</v>
      </c>
      <c r="J57" s="29">
        <f t="shared" si="0"/>
        <v>15</v>
      </c>
      <c r="K57" s="57">
        <f t="shared" ref="K57:K67" si="2">D57*0.2+E57*0.2+F57*0.2+G57*0.2+J57*0.2</f>
        <v>14</v>
      </c>
      <c r="L57" s="53">
        <f>ASISTENCIA!AJ60</f>
        <v>100</v>
      </c>
    </row>
    <row r="58" spans="1:17">
      <c r="A58" s="50">
        <v>51</v>
      </c>
      <c r="B58" s="50" t="s">
        <v>119</v>
      </c>
      <c r="C58" s="50" t="s">
        <v>120</v>
      </c>
      <c r="D58" s="51">
        <v>14</v>
      </c>
      <c r="E58" s="29">
        <v>19</v>
      </c>
      <c r="F58" s="29">
        <v>20</v>
      </c>
      <c r="G58" s="29">
        <v>14</v>
      </c>
      <c r="H58" s="29">
        <v>18</v>
      </c>
      <c r="I58" s="29">
        <v>17</v>
      </c>
      <c r="J58" s="29">
        <f t="shared" si="0"/>
        <v>17.5</v>
      </c>
      <c r="K58" s="57">
        <f t="shared" si="2"/>
        <v>16.900000000000002</v>
      </c>
      <c r="L58" s="53">
        <f>ASISTENCIA!AJ61</f>
        <v>83.870967741935488</v>
      </c>
    </row>
    <row r="59" spans="1:17">
      <c r="A59" s="50">
        <v>52</v>
      </c>
      <c r="B59" s="50" t="s">
        <v>121</v>
      </c>
      <c r="C59" s="50" t="s">
        <v>122</v>
      </c>
      <c r="D59" s="51">
        <v>13</v>
      </c>
      <c r="E59" s="29">
        <v>15</v>
      </c>
      <c r="F59" s="29">
        <v>20</v>
      </c>
      <c r="G59" s="29">
        <v>16</v>
      </c>
      <c r="H59" s="29">
        <v>17</v>
      </c>
      <c r="I59" s="29">
        <v>19</v>
      </c>
      <c r="J59" s="29">
        <f t="shared" si="0"/>
        <v>18</v>
      </c>
      <c r="K59" s="57">
        <f t="shared" si="2"/>
        <v>16.400000000000002</v>
      </c>
      <c r="L59" s="53">
        <f>ASISTENCIA!AJ62</f>
        <v>96.774193548387103</v>
      </c>
    </row>
    <row r="60" spans="1:17">
      <c r="A60" s="50">
        <v>53</v>
      </c>
      <c r="B60" s="50" t="s">
        <v>123</v>
      </c>
      <c r="C60" s="50" t="s">
        <v>124</v>
      </c>
      <c r="D60" s="51">
        <v>12</v>
      </c>
      <c r="E60" s="29">
        <v>12</v>
      </c>
      <c r="F60" s="29">
        <v>20</v>
      </c>
      <c r="G60" s="29">
        <v>11</v>
      </c>
      <c r="H60" s="29">
        <v>12</v>
      </c>
      <c r="I60" s="29">
        <v>19</v>
      </c>
      <c r="J60" s="29">
        <f t="shared" si="0"/>
        <v>15.5</v>
      </c>
      <c r="K60" s="57">
        <f t="shared" si="2"/>
        <v>14.1</v>
      </c>
      <c r="L60" s="53">
        <f>ASISTENCIA!AJ63</f>
        <v>90.322580645161281</v>
      </c>
    </row>
    <row r="61" spans="1:17">
      <c r="A61" s="50">
        <v>54</v>
      </c>
      <c r="B61" s="50" t="s">
        <v>125</v>
      </c>
      <c r="C61" s="50" t="s">
        <v>126</v>
      </c>
      <c r="D61" s="51">
        <v>12</v>
      </c>
      <c r="E61" s="29">
        <v>14</v>
      </c>
      <c r="F61" s="29">
        <v>16</v>
      </c>
      <c r="G61" s="29">
        <v>14</v>
      </c>
      <c r="H61" s="29">
        <v>9</v>
      </c>
      <c r="I61" s="29">
        <v>17</v>
      </c>
      <c r="J61" s="29">
        <f t="shared" si="0"/>
        <v>13</v>
      </c>
      <c r="K61" s="57">
        <f t="shared" si="2"/>
        <v>13.800000000000002</v>
      </c>
      <c r="L61" s="53">
        <f>ASISTENCIA!AJ64</f>
        <v>83.870967741935488</v>
      </c>
    </row>
    <row r="62" spans="1:17">
      <c r="A62" s="50">
        <v>55</v>
      </c>
      <c r="B62" s="50" t="s">
        <v>127</v>
      </c>
      <c r="C62" s="50" t="s">
        <v>128</v>
      </c>
      <c r="D62" s="51">
        <v>11</v>
      </c>
      <c r="E62" s="29">
        <v>12</v>
      </c>
      <c r="F62" s="29">
        <v>16</v>
      </c>
      <c r="G62" s="29">
        <v>15</v>
      </c>
      <c r="H62" s="29">
        <v>16</v>
      </c>
      <c r="I62" s="29">
        <v>18</v>
      </c>
      <c r="J62" s="29">
        <f t="shared" si="0"/>
        <v>17</v>
      </c>
      <c r="K62" s="57">
        <f t="shared" si="2"/>
        <v>14.200000000000001</v>
      </c>
      <c r="L62" s="53">
        <f>ASISTENCIA!AJ65</f>
        <v>96.774193548387103</v>
      </c>
    </row>
    <row r="63" spans="1:17">
      <c r="A63" s="50">
        <v>56</v>
      </c>
      <c r="B63" s="50" t="s">
        <v>129</v>
      </c>
      <c r="C63" s="50" t="s">
        <v>130</v>
      </c>
      <c r="D63" s="51">
        <v>7</v>
      </c>
      <c r="E63" s="29">
        <v>11</v>
      </c>
      <c r="F63" s="29">
        <v>8</v>
      </c>
      <c r="G63" s="29">
        <v>10</v>
      </c>
      <c r="H63" s="29">
        <v>10</v>
      </c>
      <c r="I63" s="29">
        <v>13</v>
      </c>
      <c r="J63" s="29">
        <f t="shared" si="0"/>
        <v>11.5</v>
      </c>
      <c r="K63" s="57">
        <f t="shared" si="2"/>
        <v>9.5000000000000018</v>
      </c>
      <c r="L63" s="53">
        <f>ASISTENCIA!AJ66</f>
        <v>90.322580645161281</v>
      </c>
    </row>
    <row r="64" spans="1:17">
      <c r="A64" s="50">
        <v>57</v>
      </c>
      <c r="B64" s="50" t="s">
        <v>131</v>
      </c>
      <c r="C64" s="50" t="s">
        <v>132</v>
      </c>
      <c r="D64" s="51">
        <v>12</v>
      </c>
      <c r="E64" s="29">
        <v>15</v>
      </c>
      <c r="F64" s="29">
        <v>14</v>
      </c>
      <c r="G64" s="29">
        <v>15</v>
      </c>
      <c r="H64" s="29">
        <v>20</v>
      </c>
      <c r="I64" s="29">
        <v>19</v>
      </c>
      <c r="J64" s="29">
        <f t="shared" si="0"/>
        <v>19.5</v>
      </c>
      <c r="K64" s="57">
        <f t="shared" si="2"/>
        <v>15.100000000000001</v>
      </c>
      <c r="L64" s="53">
        <f>ASISTENCIA!AJ67</f>
        <v>70.967741935483872</v>
      </c>
    </row>
    <row r="65" spans="1:12">
      <c r="A65" s="50">
        <v>58</v>
      </c>
      <c r="B65" s="50" t="s">
        <v>133</v>
      </c>
      <c r="C65" s="50" t="s">
        <v>134</v>
      </c>
      <c r="D65" s="51">
        <v>14</v>
      </c>
      <c r="E65" s="29">
        <v>17</v>
      </c>
      <c r="F65" s="29">
        <v>15</v>
      </c>
      <c r="G65" s="29">
        <v>13</v>
      </c>
      <c r="H65" s="29">
        <v>12</v>
      </c>
      <c r="I65" s="29">
        <v>19</v>
      </c>
      <c r="J65" s="29">
        <f t="shared" si="0"/>
        <v>15.5</v>
      </c>
      <c r="K65" s="57">
        <f t="shared" si="2"/>
        <v>14.9</v>
      </c>
      <c r="L65" s="53">
        <f>ASISTENCIA!AJ68</f>
        <v>87.096774193548384</v>
      </c>
    </row>
    <row r="66" spans="1:12">
      <c r="A66" s="50">
        <v>59</v>
      </c>
      <c r="B66" s="50" t="s">
        <v>135</v>
      </c>
      <c r="C66" s="50" t="s">
        <v>136</v>
      </c>
      <c r="D66" s="51">
        <v>8</v>
      </c>
      <c r="E66" s="29">
        <v>11</v>
      </c>
      <c r="F66" s="29">
        <v>20</v>
      </c>
      <c r="G66" s="29">
        <v>13</v>
      </c>
      <c r="H66" s="29">
        <v>12</v>
      </c>
      <c r="I66" s="29">
        <v>0</v>
      </c>
      <c r="J66" s="29">
        <f t="shared" si="0"/>
        <v>6</v>
      </c>
      <c r="K66" s="57">
        <f t="shared" si="2"/>
        <v>11.600000000000001</v>
      </c>
      <c r="L66" s="53">
        <f>ASISTENCIA!AJ69</f>
        <v>90.322580645161281</v>
      </c>
    </row>
    <row r="67" spans="1:12">
      <c r="A67" s="50">
        <v>60</v>
      </c>
      <c r="B67" s="50" t="s">
        <v>137</v>
      </c>
      <c r="C67" s="50" t="s">
        <v>138</v>
      </c>
      <c r="D67" s="51">
        <v>6</v>
      </c>
      <c r="E67" s="29">
        <v>15</v>
      </c>
      <c r="F67" s="29">
        <v>20</v>
      </c>
      <c r="G67" s="29">
        <v>16</v>
      </c>
      <c r="H67" s="29">
        <v>17</v>
      </c>
      <c r="I67" s="29">
        <v>19</v>
      </c>
      <c r="J67" s="29">
        <f t="shared" si="0"/>
        <v>18</v>
      </c>
      <c r="K67" s="57">
        <f t="shared" si="2"/>
        <v>14.999999999999998</v>
      </c>
      <c r="L67" s="53">
        <f>ASISTENCIA!AJ70</f>
        <v>93.548387096774192</v>
      </c>
    </row>
    <row r="68" spans="1:12">
      <c r="A68" s="50">
        <v>61</v>
      </c>
      <c r="B68" s="50" t="s">
        <v>139</v>
      </c>
      <c r="C68" s="50" t="s">
        <v>140</v>
      </c>
      <c r="D68" s="51">
        <v>17</v>
      </c>
      <c r="E68" s="29">
        <v>15</v>
      </c>
      <c r="F68" s="29">
        <v>20</v>
      </c>
      <c r="G68" s="29">
        <v>16</v>
      </c>
      <c r="H68" s="29">
        <v>17</v>
      </c>
      <c r="I68" s="29">
        <v>19</v>
      </c>
      <c r="J68" s="29">
        <f t="shared" si="0"/>
        <v>18</v>
      </c>
      <c r="K68" s="57">
        <f t="shared" ref="K68:K69" si="3">D68*0.2+E68*0.2+F68*0.2+G68*0.2+J68*0.2</f>
        <v>17.200000000000003</v>
      </c>
      <c r="L68" s="53">
        <f>ASISTENCIA!AJ71</f>
        <v>100</v>
      </c>
    </row>
    <row r="69" spans="1:12">
      <c r="A69" s="50">
        <v>62</v>
      </c>
      <c r="B69" s="50" t="s">
        <v>141</v>
      </c>
      <c r="C69" s="50" t="s">
        <v>142</v>
      </c>
      <c r="D69" s="51">
        <v>8</v>
      </c>
      <c r="E69" s="29">
        <v>12</v>
      </c>
      <c r="F69" s="29">
        <v>16</v>
      </c>
      <c r="G69" s="29">
        <v>13</v>
      </c>
      <c r="H69" s="29">
        <v>16</v>
      </c>
      <c r="I69" s="29">
        <v>18</v>
      </c>
      <c r="J69" s="29">
        <f>(I69+H69)/2</f>
        <v>17</v>
      </c>
      <c r="K69" s="57">
        <f t="shared" si="3"/>
        <v>13.200000000000001</v>
      </c>
      <c r="L69" s="53">
        <f>ASISTENCIA!AJ72</f>
        <v>38.70967741935484</v>
      </c>
    </row>
  </sheetData>
  <mergeCells count="2">
    <mergeCell ref="A1:C1"/>
    <mergeCell ref="A6:B6"/>
  </mergeCells>
  <conditionalFormatting sqref="A59 L8:L69">
    <cfRule type="cellIs" dxfId="1" priority="5" stopIfTrue="1" operator="greaterThanOrEqual">
      <formula>75</formula>
    </cfRule>
    <cfRule type="cellIs" priority="6" stopIfTrue="1" operator="greaterThanOrEqual">
      <formula>75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topLeftCell="A4" zoomScaleSheetLayoutView="100" workbookViewId="0">
      <selection activeCell="K4" sqref="K1:K1048576"/>
    </sheetView>
  </sheetViews>
  <sheetFormatPr baseColWidth="10" defaultRowHeight="15"/>
  <cols>
    <col min="1" max="1" width="16.7109375" style="1" bestFit="1" customWidth="1"/>
    <col min="2" max="2" width="24.5703125" style="1" customWidth="1"/>
    <col min="3" max="3" width="35" style="1" customWidth="1"/>
    <col min="4" max="5" width="6.5703125" style="23" bestFit="1" customWidth="1"/>
    <col min="6" max="7" width="5.5703125" style="1" customWidth="1"/>
    <col min="8" max="10" width="5.5703125" style="1" hidden="1" customWidth="1"/>
    <col min="11" max="11" width="5.5703125" style="12" hidden="1" customWidth="1"/>
    <col min="12" max="12" width="6.5703125" style="13" customWidth="1"/>
    <col min="13" max="13" width="3" style="6" bestFit="1" customWidth="1"/>
    <col min="14" max="14" width="11.28515625" style="6" bestFit="1" customWidth="1"/>
    <col min="15" max="15" width="30.28515625" style="6" bestFit="1" customWidth="1"/>
    <col min="16" max="16" width="3.28515625" style="6" bestFit="1" customWidth="1"/>
    <col min="17" max="17" width="11.42578125" style="6"/>
  </cols>
  <sheetData>
    <row r="1" spans="1:17">
      <c r="A1" s="60"/>
      <c r="B1" s="60"/>
      <c r="C1" s="60"/>
      <c r="D1" s="11"/>
    </row>
    <row r="2" spans="1:17">
      <c r="A2" s="14" t="s">
        <v>1</v>
      </c>
      <c r="B2" s="14" t="s">
        <v>2</v>
      </c>
      <c r="C2" s="14" t="s">
        <v>3</v>
      </c>
      <c r="D2" s="14"/>
    </row>
    <row r="3" spans="1:17">
      <c r="A3" s="15" t="s">
        <v>5</v>
      </c>
      <c r="B3" s="15" t="s">
        <v>6</v>
      </c>
      <c r="C3" s="15" t="s">
        <v>14</v>
      </c>
      <c r="D3" s="24"/>
    </row>
    <row r="4" spans="1:17">
      <c r="A4" s="16"/>
      <c r="B4" s="16" t="s">
        <v>24</v>
      </c>
      <c r="C4" s="16"/>
      <c r="D4" s="25"/>
    </row>
    <row r="5" spans="1:17">
      <c r="A5" s="17"/>
      <c r="B5" s="16"/>
      <c r="C5" s="16"/>
      <c r="D5" s="25"/>
    </row>
    <row r="6" spans="1:17">
      <c r="A6" s="61"/>
      <c r="B6" s="61"/>
      <c r="C6" s="18"/>
      <c r="D6" s="26"/>
      <c r="E6" s="26"/>
      <c r="F6" s="18"/>
      <c r="G6" s="18"/>
      <c r="H6" s="18"/>
      <c r="I6" s="18"/>
      <c r="J6" s="18"/>
      <c r="K6" s="19"/>
      <c r="L6" s="20"/>
    </row>
    <row r="7" spans="1:17" ht="107.25">
      <c r="A7" s="49" t="s">
        <v>7</v>
      </c>
      <c r="B7" s="49" t="s">
        <v>1</v>
      </c>
      <c r="C7" s="49" t="s">
        <v>8</v>
      </c>
      <c r="D7" s="21" t="s">
        <v>15</v>
      </c>
      <c r="E7" s="21" t="s">
        <v>21</v>
      </c>
      <c r="F7" s="21" t="s">
        <v>9</v>
      </c>
      <c r="G7" s="21" t="s">
        <v>10</v>
      </c>
      <c r="H7" s="21" t="s">
        <v>22</v>
      </c>
      <c r="I7" s="21" t="s">
        <v>23</v>
      </c>
      <c r="J7" s="21" t="s">
        <v>18</v>
      </c>
      <c r="K7" s="21" t="s">
        <v>11</v>
      </c>
      <c r="L7" s="21" t="s">
        <v>273</v>
      </c>
      <c r="M7" s="3"/>
      <c r="N7" s="3"/>
      <c r="O7" s="3"/>
      <c r="P7" s="3"/>
    </row>
    <row r="8" spans="1:17">
      <c r="A8" s="50">
        <v>1</v>
      </c>
      <c r="B8" s="50" t="s">
        <v>27</v>
      </c>
      <c r="C8" s="50" t="s">
        <v>28</v>
      </c>
      <c r="D8" s="27">
        <v>12</v>
      </c>
      <c r="E8" s="27">
        <v>11</v>
      </c>
      <c r="F8" s="22">
        <v>15</v>
      </c>
      <c r="G8" s="29">
        <v>13</v>
      </c>
      <c r="H8" s="29"/>
      <c r="I8" s="29">
        <v>19</v>
      </c>
      <c r="J8" s="29">
        <f t="shared" ref="J8:J68" si="0">(I8+H8)/2</f>
        <v>9.5</v>
      </c>
      <c r="K8" s="57">
        <f>D8*0.2+E8*0.2+F8*0.2+G8*0.2+J8*0.2</f>
        <v>12.100000000000001</v>
      </c>
      <c r="L8" s="53">
        <f>ASISTENCIA!AJ11</f>
        <v>67.741935483870961</v>
      </c>
      <c r="M8" s="7"/>
      <c r="N8" s="7"/>
      <c r="O8" s="7"/>
      <c r="P8" s="7"/>
      <c r="Q8" s="7"/>
    </row>
    <row r="9" spans="1:17" s="10" customFormat="1">
      <c r="A9" s="50">
        <v>2</v>
      </c>
      <c r="B9" s="50" t="s">
        <v>29</v>
      </c>
      <c r="C9" s="50" t="s">
        <v>30</v>
      </c>
      <c r="D9" s="27">
        <v>9</v>
      </c>
      <c r="E9" s="27">
        <v>16</v>
      </c>
      <c r="F9" s="22">
        <v>17</v>
      </c>
      <c r="G9" s="29">
        <v>14</v>
      </c>
      <c r="H9" s="29"/>
      <c r="I9" s="29"/>
      <c r="J9" s="29">
        <f t="shared" si="0"/>
        <v>0</v>
      </c>
      <c r="K9" s="57">
        <f t="shared" ref="K9:K69" si="1">D9*0.2+E9*0.2+F9*0.2+G9*0.2+J9*0.2</f>
        <v>11.200000000000001</v>
      </c>
      <c r="L9" s="53">
        <f>ASISTENCIA!AJ12</f>
        <v>96.774193548387103</v>
      </c>
      <c r="M9" s="7"/>
      <c r="N9" s="7"/>
      <c r="O9" s="7"/>
      <c r="P9" s="7"/>
      <c r="Q9" s="7"/>
    </row>
    <row r="10" spans="1:17">
      <c r="A10" s="50">
        <v>3</v>
      </c>
      <c r="B10" s="50" t="s">
        <v>31</v>
      </c>
      <c r="C10" s="50" t="s">
        <v>32</v>
      </c>
      <c r="D10" s="27">
        <v>7</v>
      </c>
      <c r="E10" s="29">
        <v>18</v>
      </c>
      <c r="F10" s="29">
        <v>20</v>
      </c>
      <c r="G10" s="29">
        <v>7</v>
      </c>
      <c r="H10" s="52"/>
      <c r="I10" s="52"/>
      <c r="J10" s="29">
        <f t="shared" si="0"/>
        <v>0</v>
      </c>
      <c r="K10" s="57">
        <f t="shared" si="1"/>
        <v>10.4</v>
      </c>
      <c r="L10" s="53">
        <f>ASISTENCIA!AJ13</f>
        <v>80.645161290322577</v>
      </c>
      <c r="M10" s="7"/>
      <c r="N10" s="7"/>
      <c r="O10" s="7"/>
      <c r="P10" s="7"/>
      <c r="Q10" s="7"/>
    </row>
    <row r="11" spans="1:17">
      <c r="A11" s="50">
        <v>4</v>
      </c>
      <c r="B11" s="50" t="s">
        <v>33</v>
      </c>
      <c r="C11" s="50" t="s">
        <v>34</v>
      </c>
      <c r="D11" s="27">
        <v>4</v>
      </c>
      <c r="E11" s="27">
        <v>11</v>
      </c>
      <c r="F11" s="22">
        <v>18</v>
      </c>
      <c r="G11" s="29">
        <v>7</v>
      </c>
      <c r="H11" s="29"/>
      <c r="I11" s="29">
        <v>14</v>
      </c>
      <c r="J11" s="29">
        <f t="shared" si="0"/>
        <v>7</v>
      </c>
      <c r="K11" s="57">
        <f t="shared" si="1"/>
        <v>9.4</v>
      </c>
      <c r="L11" s="53">
        <f>ASISTENCIA!AJ14</f>
        <v>70.967741935483872</v>
      </c>
      <c r="M11" s="7"/>
      <c r="N11" s="7"/>
      <c r="O11" s="7"/>
      <c r="P11" s="7"/>
      <c r="Q11" s="7"/>
    </row>
    <row r="12" spans="1:17">
      <c r="A12" s="50">
        <v>5</v>
      </c>
      <c r="B12" s="50" t="s">
        <v>256</v>
      </c>
      <c r="C12" s="50" t="s">
        <v>257</v>
      </c>
      <c r="D12" s="27">
        <v>12</v>
      </c>
      <c r="E12" s="27">
        <v>7</v>
      </c>
      <c r="F12" s="22">
        <v>18</v>
      </c>
      <c r="G12" s="31">
        <v>11</v>
      </c>
      <c r="H12" s="31"/>
      <c r="I12" s="31">
        <v>18</v>
      </c>
      <c r="J12" s="29">
        <f t="shared" si="0"/>
        <v>9</v>
      </c>
      <c r="K12" s="57">
        <f t="shared" si="1"/>
        <v>11.400000000000002</v>
      </c>
      <c r="L12" s="53">
        <f>ASISTENCIA!AJ15</f>
        <v>67.741935483870961</v>
      </c>
      <c r="M12" s="7"/>
      <c r="N12" s="7"/>
      <c r="O12" s="7"/>
      <c r="P12" s="7"/>
      <c r="Q12" s="7"/>
    </row>
    <row r="13" spans="1:17">
      <c r="A13" s="50">
        <v>6</v>
      </c>
      <c r="B13" s="50" t="s">
        <v>35</v>
      </c>
      <c r="C13" s="50" t="s">
        <v>36</v>
      </c>
      <c r="D13" s="27">
        <v>7</v>
      </c>
      <c r="E13" s="27">
        <v>11</v>
      </c>
      <c r="F13" s="22">
        <v>20</v>
      </c>
      <c r="G13" s="29">
        <v>17</v>
      </c>
      <c r="H13" s="29"/>
      <c r="I13" s="29"/>
      <c r="J13" s="29">
        <f t="shared" si="0"/>
        <v>0</v>
      </c>
      <c r="K13" s="57">
        <f t="shared" si="1"/>
        <v>11</v>
      </c>
      <c r="L13" s="53">
        <f>ASISTENCIA!AJ16</f>
        <v>54.838709677419352</v>
      </c>
      <c r="M13" s="7"/>
      <c r="N13" s="7"/>
      <c r="O13" s="7"/>
      <c r="P13" s="7"/>
      <c r="Q13" s="7"/>
    </row>
    <row r="14" spans="1:17">
      <c r="A14" s="50">
        <v>7</v>
      </c>
      <c r="B14" s="50" t="s">
        <v>37</v>
      </c>
      <c r="C14" s="50" t="s">
        <v>38</v>
      </c>
      <c r="D14" s="27">
        <v>14</v>
      </c>
      <c r="E14" s="27">
        <v>17</v>
      </c>
      <c r="F14" s="22">
        <v>15</v>
      </c>
      <c r="G14" s="29">
        <v>15</v>
      </c>
      <c r="H14" s="29"/>
      <c r="I14" s="29">
        <v>19</v>
      </c>
      <c r="J14" s="29">
        <f t="shared" si="0"/>
        <v>9.5</v>
      </c>
      <c r="K14" s="57">
        <f t="shared" si="1"/>
        <v>14.100000000000001</v>
      </c>
      <c r="L14" s="53">
        <f>ASISTENCIA!AJ17</f>
        <v>80.645161290322577</v>
      </c>
      <c r="M14" s="7"/>
      <c r="N14" s="7"/>
      <c r="O14" s="7"/>
      <c r="P14" s="7"/>
      <c r="Q14" s="7"/>
    </row>
    <row r="15" spans="1:17">
      <c r="A15" s="50">
        <v>8</v>
      </c>
      <c r="B15" s="50" t="s">
        <v>39</v>
      </c>
      <c r="C15" s="50" t="s">
        <v>40</v>
      </c>
      <c r="D15" s="27">
        <v>8</v>
      </c>
      <c r="E15" s="28">
        <v>12</v>
      </c>
      <c r="F15" s="22">
        <v>20</v>
      </c>
      <c r="G15" s="29">
        <v>10</v>
      </c>
      <c r="H15" s="29"/>
      <c r="I15" s="29">
        <v>19</v>
      </c>
      <c r="J15" s="29">
        <f t="shared" si="0"/>
        <v>9.5</v>
      </c>
      <c r="K15" s="57">
        <f t="shared" si="1"/>
        <v>11.9</v>
      </c>
      <c r="L15" s="53">
        <f>ASISTENCIA!AJ18</f>
        <v>45.161290322580641</v>
      </c>
      <c r="M15" s="7"/>
      <c r="N15" s="7"/>
      <c r="O15" s="7"/>
      <c r="P15" s="7"/>
      <c r="Q15" s="7"/>
    </row>
    <row r="16" spans="1:17" s="10" customFormat="1">
      <c r="A16" s="50">
        <v>9</v>
      </c>
      <c r="B16" s="50" t="s">
        <v>41</v>
      </c>
      <c r="C16" s="50" t="s">
        <v>42</v>
      </c>
      <c r="D16" s="27">
        <v>10</v>
      </c>
      <c r="E16" s="27">
        <v>16</v>
      </c>
      <c r="F16" s="22">
        <v>17</v>
      </c>
      <c r="G16" s="29">
        <v>11</v>
      </c>
      <c r="H16" s="29"/>
      <c r="I16" s="29">
        <v>18</v>
      </c>
      <c r="J16" s="29">
        <f t="shared" si="0"/>
        <v>9</v>
      </c>
      <c r="K16" s="57">
        <f t="shared" si="1"/>
        <v>12.600000000000001</v>
      </c>
      <c r="L16" s="53">
        <f>ASISTENCIA!AJ19</f>
        <v>74.193548387096769</v>
      </c>
      <c r="M16" s="7"/>
      <c r="N16" s="7"/>
      <c r="O16" s="7"/>
      <c r="P16" s="7"/>
      <c r="Q16" s="7"/>
    </row>
    <row r="17" spans="1:17">
      <c r="A17" s="50">
        <v>10</v>
      </c>
      <c r="B17" s="50" t="s">
        <v>43</v>
      </c>
      <c r="C17" s="50" t="s">
        <v>44</v>
      </c>
      <c r="D17" s="27">
        <v>18</v>
      </c>
      <c r="E17" s="28">
        <v>16</v>
      </c>
      <c r="F17" s="54">
        <v>18</v>
      </c>
      <c r="G17" s="31">
        <v>17</v>
      </c>
      <c r="H17" s="31"/>
      <c r="I17" s="31">
        <v>19</v>
      </c>
      <c r="J17" s="29">
        <f t="shared" si="0"/>
        <v>9.5</v>
      </c>
      <c r="K17" s="57">
        <f t="shared" si="1"/>
        <v>15.700000000000001</v>
      </c>
      <c r="L17" s="53">
        <f>ASISTENCIA!AJ20</f>
        <v>80.645161290322577</v>
      </c>
      <c r="M17" s="7"/>
      <c r="N17" s="7"/>
      <c r="O17" s="7"/>
      <c r="P17" s="7"/>
      <c r="Q17" s="7"/>
    </row>
    <row r="18" spans="1:17">
      <c r="A18" s="50">
        <v>11</v>
      </c>
      <c r="B18" s="50" t="s">
        <v>45</v>
      </c>
      <c r="C18" s="50" t="s">
        <v>46</v>
      </c>
      <c r="D18" s="27">
        <v>10</v>
      </c>
      <c r="E18" s="28">
        <v>13</v>
      </c>
      <c r="F18" s="22">
        <v>14</v>
      </c>
      <c r="G18" s="29">
        <v>10</v>
      </c>
      <c r="H18" s="29"/>
      <c r="I18" s="29">
        <v>14</v>
      </c>
      <c r="J18" s="29">
        <f t="shared" si="0"/>
        <v>7</v>
      </c>
      <c r="K18" s="57">
        <f t="shared" si="1"/>
        <v>10.8</v>
      </c>
      <c r="L18" s="53">
        <f>ASISTENCIA!AJ21</f>
        <v>77.41935483870968</v>
      </c>
      <c r="M18" s="7"/>
      <c r="N18" s="7"/>
      <c r="O18" s="7"/>
      <c r="P18" s="7"/>
      <c r="Q18" s="7"/>
    </row>
    <row r="19" spans="1:17">
      <c r="A19" s="50">
        <v>12</v>
      </c>
      <c r="B19" s="50" t="s">
        <v>47</v>
      </c>
      <c r="C19" s="50" t="s">
        <v>48</v>
      </c>
      <c r="D19" s="27">
        <v>13</v>
      </c>
      <c r="E19" s="27">
        <v>12</v>
      </c>
      <c r="F19" s="22">
        <v>16</v>
      </c>
      <c r="G19" s="29">
        <v>12</v>
      </c>
      <c r="H19" s="29"/>
      <c r="I19" s="29">
        <v>17</v>
      </c>
      <c r="J19" s="29">
        <f t="shared" si="0"/>
        <v>8.5</v>
      </c>
      <c r="K19" s="57">
        <f t="shared" si="1"/>
        <v>12.3</v>
      </c>
      <c r="L19" s="53">
        <f>ASISTENCIA!AJ22</f>
        <v>90.322580645161281</v>
      </c>
      <c r="M19" s="7"/>
      <c r="N19" s="7"/>
      <c r="O19" s="7"/>
      <c r="P19" s="7"/>
      <c r="Q19" s="7"/>
    </row>
    <row r="20" spans="1:17">
      <c r="A20" s="50">
        <v>13</v>
      </c>
      <c r="B20" s="50" t="s">
        <v>49</v>
      </c>
      <c r="C20" s="50" t="s">
        <v>50</v>
      </c>
      <c r="D20" s="27">
        <v>12</v>
      </c>
      <c r="E20" s="27">
        <v>15</v>
      </c>
      <c r="F20" s="54">
        <v>15</v>
      </c>
      <c r="G20" s="31">
        <v>15</v>
      </c>
      <c r="H20" s="31"/>
      <c r="I20" s="31">
        <v>19</v>
      </c>
      <c r="J20" s="29">
        <f t="shared" si="0"/>
        <v>9.5</v>
      </c>
      <c r="K20" s="57">
        <f t="shared" si="1"/>
        <v>13.3</v>
      </c>
      <c r="L20" s="53">
        <f>ASISTENCIA!AJ23</f>
        <v>51.612903225806448</v>
      </c>
      <c r="M20" s="7"/>
      <c r="N20" s="7"/>
      <c r="O20" s="7"/>
      <c r="P20" s="7"/>
      <c r="Q20" s="7"/>
    </row>
    <row r="21" spans="1:17">
      <c r="A21" s="50">
        <v>14</v>
      </c>
      <c r="B21" s="50" t="s">
        <v>51</v>
      </c>
      <c r="C21" s="50" t="s">
        <v>52</v>
      </c>
      <c r="D21" s="27">
        <v>15</v>
      </c>
      <c r="E21" s="28">
        <v>16</v>
      </c>
      <c r="F21" s="54">
        <v>13</v>
      </c>
      <c r="G21" s="31">
        <v>16</v>
      </c>
      <c r="H21" s="52"/>
      <c r="I21" s="52">
        <v>17</v>
      </c>
      <c r="J21" s="29">
        <f t="shared" si="0"/>
        <v>8.5</v>
      </c>
      <c r="K21" s="57">
        <f t="shared" si="1"/>
        <v>13.7</v>
      </c>
      <c r="L21" s="53">
        <f>ASISTENCIA!AJ24</f>
        <v>80.645161290322577</v>
      </c>
      <c r="M21" s="7"/>
      <c r="N21" s="7"/>
      <c r="O21" s="7"/>
      <c r="P21" s="7"/>
      <c r="Q21" s="7"/>
    </row>
    <row r="22" spans="1:17">
      <c r="A22" s="50">
        <v>15</v>
      </c>
      <c r="B22" s="50" t="s">
        <v>16</v>
      </c>
      <c r="C22" s="50" t="s">
        <v>17</v>
      </c>
      <c r="D22" s="27">
        <v>8</v>
      </c>
      <c r="E22" s="27">
        <v>7</v>
      </c>
      <c r="F22" s="22">
        <v>16</v>
      </c>
      <c r="G22" s="29">
        <v>10</v>
      </c>
      <c r="H22" s="29"/>
      <c r="I22" s="29"/>
      <c r="J22" s="29">
        <f t="shared" si="0"/>
        <v>0</v>
      </c>
      <c r="K22" s="57">
        <f t="shared" si="1"/>
        <v>8.1999999999999993</v>
      </c>
      <c r="L22" s="53">
        <f>ASISTENCIA!AJ25</f>
        <v>41.935483870967744</v>
      </c>
      <c r="M22" s="7"/>
      <c r="N22" s="7"/>
      <c r="O22" s="7"/>
      <c r="P22" s="7"/>
      <c r="Q22" s="7"/>
    </row>
    <row r="23" spans="1:17">
      <c r="A23" s="50">
        <v>16</v>
      </c>
      <c r="B23" s="50" t="s">
        <v>53</v>
      </c>
      <c r="C23" s="50" t="s">
        <v>54</v>
      </c>
      <c r="D23" s="27">
        <v>10</v>
      </c>
      <c r="E23" s="28">
        <v>15</v>
      </c>
      <c r="F23" s="54">
        <v>20</v>
      </c>
      <c r="G23" s="31">
        <v>18</v>
      </c>
      <c r="H23" s="31"/>
      <c r="I23" s="31">
        <v>19</v>
      </c>
      <c r="J23" s="29">
        <f t="shared" si="0"/>
        <v>9.5</v>
      </c>
      <c r="K23" s="57">
        <f t="shared" si="1"/>
        <v>14.5</v>
      </c>
      <c r="L23" s="53">
        <f>ASISTENCIA!AJ26</f>
        <v>83.870967741935488</v>
      </c>
      <c r="M23" s="7"/>
      <c r="N23" s="7"/>
      <c r="O23" s="7"/>
      <c r="P23" s="7"/>
      <c r="Q23" s="7"/>
    </row>
    <row r="24" spans="1:17">
      <c r="A24" s="50">
        <v>17</v>
      </c>
      <c r="B24" s="50" t="s">
        <v>55</v>
      </c>
      <c r="C24" s="50" t="s">
        <v>56</v>
      </c>
      <c r="D24" s="27">
        <v>10</v>
      </c>
      <c r="E24" s="27">
        <v>16</v>
      </c>
      <c r="F24" s="22">
        <v>20</v>
      </c>
      <c r="G24" s="31">
        <v>14</v>
      </c>
      <c r="H24" s="30"/>
      <c r="I24" s="30"/>
      <c r="J24" s="29">
        <f t="shared" si="0"/>
        <v>0</v>
      </c>
      <c r="K24" s="57">
        <f t="shared" si="1"/>
        <v>12</v>
      </c>
      <c r="L24" s="53">
        <f>ASISTENCIA!AJ27</f>
        <v>74.193548387096769</v>
      </c>
      <c r="M24" s="7"/>
      <c r="N24" s="7"/>
      <c r="O24" s="7"/>
      <c r="P24" s="7"/>
      <c r="Q24" s="7"/>
    </row>
    <row r="25" spans="1:17">
      <c r="A25" s="50">
        <v>18</v>
      </c>
      <c r="B25" s="50" t="s">
        <v>57</v>
      </c>
      <c r="C25" s="50" t="s">
        <v>58</v>
      </c>
      <c r="D25" s="27">
        <v>6</v>
      </c>
      <c r="E25" s="27">
        <v>18</v>
      </c>
      <c r="F25" s="29">
        <v>20</v>
      </c>
      <c r="G25" s="29">
        <v>12</v>
      </c>
      <c r="H25" s="29"/>
      <c r="I25" s="29"/>
      <c r="J25" s="29">
        <f t="shared" si="0"/>
        <v>0</v>
      </c>
      <c r="K25" s="57">
        <f t="shared" si="1"/>
        <v>11.200000000000001</v>
      </c>
      <c r="L25" s="53">
        <f>ASISTENCIA!AJ28</f>
        <v>77.41935483870968</v>
      </c>
      <c r="M25" s="7"/>
      <c r="N25" s="7"/>
      <c r="O25" s="7"/>
      <c r="P25" s="7"/>
      <c r="Q25" s="7"/>
    </row>
    <row r="26" spans="1:17">
      <c r="A26" s="50">
        <v>19</v>
      </c>
      <c r="B26" s="50" t="s">
        <v>59</v>
      </c>
      <c r="C26" s="50" t="s">
        <v>60</v>
      </c>
      <c r="D26" s="27">
        <v>8</v>
      </c>
      <c r="E26" s="27">
        <v>16</v>
      </c>
      <c r="F26" s="22">
        <v>13</v>
      </c>
      <c r="G26" s="29">
        <v>18</v>
      </c>
      <c r="H26" s="29"/>
      <c r="I26" s="29">
        <v>18</v>
      </c>
      <c r="J26" s="29">
        <f t="shared" si="0"/>
        <v>9</v>
      </c>
      <c r="K26" s="57">
        <f t="shared" si="1"/>
        <v>12.8</v>
      </c>
      <c r="L26" s="53">
        <f>ASISTENCIA!AJ29</f>
        <v>83.870967741935488</v>
      </c>
      <c r="M26" s="7"/>
      <c r="N26" s="7"/>
      <c r="O26" s="7"/>
      <c r="P26" s="7"/>
      <c r="Q26" s="7"/>
    </row>
    <row r="27" spans="1:17">
      <c r="A27" s="50">
        <v>20</v>
      </c>
      <c r="B27" s="50" t="s">
        <v>61</v>
      </c>
      <c r="C27" s="50" t="s">
        <v>62</v>
      </c>
      <c r="D27" s="27">
        <v>10</v>
      </c>
      <c r="E27" s="27">
        <v>7</v>
      </c>
      <c r="F27" s="22">
        <v>15</v>
      </c>
      <c r="G27" s="29">
        <v>13</v>
      </c>
      <c r="H27" s="29"/>
      <c r="I27" s="29">
        <v>17</v>
      </c>
      <c r="J27" s="29">
        <f t="shared" si="0"/>
        <v>8.5</v>
      </c>
      <c r="K27" s="57">
        <f t="shared" si="1"/>
        <v>10.7</v>
      </c>
      <c r="L27" s="53">
        <f>ASISTENCIA!AJ30</f>
        <v>70.967741935483872</v>
      </c>
      <c r="M27" s="7"/>
      <c r="N27" s="7"/>
      <c r="O27" s="7"/>
      <c r="P27" s="7"/>
      <c r="Q27" s="7"/>
    </row>
    <row r="28" spans="1:17">
      <c r="A28" s="50">
        <v>21</v>
      </c>
      <c r="B28" s="50" t="s">
        <v>63</v>
      </c>
      <c r="C28" s="50" t="s">
        <v>64</v>
      </c>
      <c r="D28" s="27">
        <v>12</v>
      </c>
      <c r="E28" s="27">
        <v>16</v>
      </c>
      <c r="F28" s="22">
        <v>20</v>
      </c>
      <c r="G28" s="29">
        <v>16</v>
      </c>
      <c r="H28" s="29"/>
      <c r="I28" s="29">
        <v>18</v>
      </c>
      <c r="J28" s="29">
        <f t="shared" si="0"/>
        <v>9</v>
      </c>
      <c r="K28" s="57">
        <f t="shared" si="1"/>
        <v>14.600000000000001</v>
      </c>
      <c r="L28" s="53">
        <f>ASISTENCIA!AJ31</f>
        <v>74.193548387096769</v>
      </c>
      <c r="M28" s="7"/>
      <c r="N28" s="7"/>
      <c r="O28" s="7"/>
      <c r="P28" s="7"/>
      <c r="Q28" s="7"/>
    </row>
    <row r="29" spans="1:17">
      <c r="A29" s="50">
        <v>22</v>
      </c>
      <c r="B29" s="50" t="s">
        <v>65</v>
      </c>
      <c r="C29" s="50" t="s">
        <v>66</v>
      </c>
      <c r="D29" s="27">
        <v>8</v>
      </c>
      <c r="E29" s="27">
        <v>7</v>
      </c>
      <c r="F29" s="22">
        <v>18</v>
      </c>
      <c r="G29" s="29">
        <v>7</v>
      </c>
      <c r="H29" s="29"/>
      <c r="I29" s="29">
        <v>16</v>
      </c>
      <c r="J29" s="29">
        <f t="shared" si="0"/>
        <v>8</v>
      </c>
      <c r="K29" s="57">
        <f t="shared" si="1"/>
        <v>9.6</v>
      </c>
      <c r="L29" s="53">
        <f>ASISTENCIA!AJ32</f>
        <v>87.096774193548384</v>
      </c>
      <c r="M29" s="7"/>
      <c r="N29" s="7"/>
      <c r="O29" s="7"/>
      <c r="P29" s="7"/>
      <c r="Q29" s="7"/>
    </row>
    <row r="30" spans="1:17">
      <c r="A30" s="50">
        <v>23</v>
      </c>
      <c r="B30" s="50" t="s">
        <v>67</v>
      </c>
      <c r="C30" s="50" t="s">
        <v>68</v>
      </c>
      <c r="D30" s="27">
        <v>8</v>
      </c>
      <c r="E30" s="29">
        <v>17</v>
      </c>
      <c r="F30" s="29">
        <v>11</v>
      </c>
      <c r="G30" s="29">
        <v>11</v>
      </c>
      <c r="H30" s="52"/>
      <c r="I30" s="52">
        <v>10</v>
      </c>
      <c r="J30" s="29">
        <f t="shared" si="0"/>
        <v>5</v>
      </c>
      <c r="K30" s="57">
        <f t="shared" si="1"/>
        <v>10.4</v>
      </c>
      <c r="L30" s="53">
        <f>ASISTENCIA!AJ33</f>
        <v>80.645161290322577</v>
      </c>
      <c r="M30" s="7"/>
      <c r="N30" s="7"/>
      <c r="O30" s="7"/>
      <c r="P30" s="7"/>
      <c r="Q30" s="7"/>
    </row>
    <row r="31" spans="1:17" s="10" customFormat="1">
      <c r="A31" s="50">
        <v>24</v>
      </c>
      <c r="B31" s="50" t="s">
        <v>69</v>
      </c>
      <c r="C31" s="50" t="s">
        <v>70</v>
      </c>
      <c r="D31" s="27">
        <v>16</v>
      </c>
      <c r="E31" s="27">
        <v>18</v>
      </c>
      <c r="F31" s="29">
        <v>15</v>
      </c>
      <c r="G31" s="29">
        <v>12</v>
      </c>
      <c r="H31" s="29"/>
      <c r="I31" s="29">
        <v>20</v>
      </c>
      <c r="J31" s="29">
        <f t="shared" si="0"/>
        <v>10</v>
      </c>
      <c r="K31" s="57">
        <f t="shared" si="1"/>
        <v>14.200000000000001</v>
      </c>
      <c r="L31" s="53">
        <f>ASISTENCIA!AJ34</f>
        <v>74.193548387096769</v>
      </c>
      <c r="M31" s="7"/>
      <c r="N31" s="7"/>
      <c r="O31" s="7"/>
      <c r="P31" s="7"/>
      <c r="Q31" s="7"/>
    </row>
    <row r="32" spans="1:17">
      <c r="A32" s="50">
        <v>25</v>
      </c>
      <c r="B32" s="50" t="s">
        <v>258</v>
      </c>
      <c r="C32" s="50" t="s">
        <v>259</v>
      </c>
      <c r="D32" s="27">
        <v>13</v>
      </c>
      <c r="E32" s="27">
        <v>7</v>
      </c>
      <c r="F32" s="29">
        <v>12</v>
      </c>
      <c r="G32" s="29">
        <v>14</v>
      </c>
      <c r="H32" s="29"/>
      <c r="I32" s="29">
        <v>18</v>
      </c>
      <c r="J32" s="29">
        <f t="shared" si="0"/>
        <v>9</v>
      </c>
      <c r="K32" s="57">
        <f t="shared" si="1"/>
        <v>11.000000000000002</v>
      </c>
      <c r="L32" s="53">
        <f>ASISTENCIA!AJ35</f>
        <v>45.161290322580641</v>
      </c>
      <c r="M32" s="7"/>
      <c r="N32" s="7"/>
      <c r="O32" s="7"/>
      <c r="P32" s="7"/>
      <c r="Q32" s="7"/>
    </row>
    <row r="33" spans="1:17">
      <c r="A33" s="50">
        <v>26</v>
      </c>
      <c r="B33" s="50" t="s">
        <v>71</v>
      </c>
      <c r="C33" s="50" t="s">
        <v>72</v>
      </c>
      <c r="D33" s="27">
        <v>11</v>
      </c>
      <c r="E33" s="27">
        <v>15</v>
      </c>
      <c r="F33" s="29">
        <v>18</v>
      </c>
      <c r="G33" s="29">
        <v>18</v>
      </c>
      <c r="H33" s="26"/>
      <c r="I33" s="26">
        <v>10</v>
      </c>
      <c r="J33" s="29">
        <f t="shared" si="0"/>
        <v>5</v>
      </c>
      <c r="K33" s="57">
        <f t="shared" si="1"/>
        <v>13.4</v>
      </c>
      <c r="L33" s="53">
        <f>ASISTENCIA!AJ36</f>
        <v>100</v>
      </c>
      <c r="M33" s="7"/>
      <c r="N33" s="7"/>
      <c r="O33" s="7"/>
      <c r="P33" s="7"/>
      <c r="Q33" s="7"/>
    </row>
    <row r="34" spans="1:17">
      <c r="A34" s="50">
        <v>27</v>
      </c>
      <c r="B34" s="50" t="s">
        <v>73</v>
      </c>
      <c r="C34" s="50" t="s">
        <v>74</v>
      </c>
      <c r="D34" s="27">
        <v>6</v>
      </c>
      <c r="E34" s="27">
        <v>4</v>
      </c>
      <c r="F34" s="29">
        <v>8</v>
      </c>
      <c r="G34" s="29">
        <v>10</v>
      </c>
      <c r="H34" s="26"/>
      <c r="I34" s="26"/>
      <c r="J34" s="29">
        <f t="shared" si="0"/>
        <v>0</v>
      </c>
      <c r="K34" s="57">
        <f t="shared" si="1"/>
        <v>5.6</v>
      </c>
      <c r="L34" s="53">
        <f>ASISTENCIA!AJ37</f>
        <v>70.967741935483872</v>
      </c>
      <c r="M34" s="7"/>
      <c r="N34" s="7"/>
      <c r="O34" s="7"/>
      <c r="P34" s="7"/>
      <c r="Q34" s="7"/>
    </row>
    <row r="35" spans="1:17">
      <c r="A35" s="50">
        <v>28</v>
      </c>
      <c r="B35" s="50" t="s">
        <v>75</v>
      </c>
      <c r="C35" s="50" t="s">
        <v>76</v>
      </c>
      <c r="D35" s="27">
        <v>15</v>
      </c>
      <c r="E35" s="27">
        <v>14</v>
      </c>
      <c r="F35" s="29">
        <v>18</v>
      </c>
      <c r="G35" s="29">
        <v>16</v>
      </c>
      <c r="H35" s="52"/>
      <c r="I35" s="52">
        <v>19</v>
      </c>
      <c r="J35" s="29">
        <f t="shared" si="0"/>
        <v>9.5</v>
      </c>
      <c r="K35" s="57">
        <f t="shared" si="1"/>
        <v>14.500000000000002</v>
      </c>
      <c r="L35" s="53">
        <f>ASISTENCIA!AJ38</f>
        <v>93.548387096774192</v>
      </c>
      <c r="M35" s="7"/>
      <c r="N35" s="7"/>
      <c r="O35" s="7"/>
      <c r="P35" s="7"/>
      <c r="Q35" s="7"/>
    </row>
    <row r="36" spans="1:17">
      <c r="A36" s="50">
        <v>29</v>
      </c>
      <c r="B36" s="50" t="s">
        <v>77</v>
      </c>
      <c r="C36" s="50" t="s">
        <v>78</v>
      </c>
      <c r="D36" s="27">
        <v>8</v>
      </c>
      <c r="E36" s="27">
        <v>14</v>
      </c>
      <c r="F36" s="29">
        <v>16</v>
      </c>
      <c r="G36" s="29">
        <v>14</v>
      </c>
      <c r="H36" s="26"/>
      <c r="I36" s="26">
        <v>19</v>
      </c>
      <c r="J36" s="29">
        <f t="shared" si="0"/>
        <v>9.5</v>
      </c>
      <c r="K36" s="57">
        <f t="shared" si="1"/>
        <v>12.3</v>
      </c>
      <c r="L36" s="53">
        <f>ASISTENCIA!AJ39</f>
        <v>77.41935483870968</v>
      </c>
      <c r="M36" s="7"/>
      <c r="N36" s="7"/>
      <c r="O36" s="7"/>
      <c r="P36" s="7"/>
      <c r="Q36" s="7"/>
    </row>
    <row r="37" spans="1:17">
      <c r="A37" s="50">
        <v>30</v>
      </c>
      <c r="B37" s="50" t="s">
        <v>79</v>
      </c>
      <c r="C37" s="50" t="s">
        <v>80</v>
      </c>
      <c r="D37" s="27">
        <v>12</v>
      </c>
      <c r="E37" s="27">
        <v>19</v>
      </c>
      <c r="F37" s="29">
        <v>20</v>
      </c>
      <c r="G37" s="29">
        <v>17</v>
      </c>
      <c r="H37" s="26"/>
      <c r="I37" s="26">
        <v>18</v>
      </c>
      <c r="J37" s="29">
        <f t="shared" si="0"/>
        <v>9</v>
      </c>
      <c r="K37" s="57">
        <f t="shared" si="1"/>
        <v>15.400000000000002</v>
      </c>
      <c r="L37" s="53">
        <f>ASISTENCIA!AJ40</f>
        <v>87.096774193548384</v>
      </c>
      <c r="M37" s="7"/>
      <c r="N37" s="7"/>
      <c r="O37" s="7"/>
      <c r="P37" s="7"/>
      <c r="Q37" s="7"/>
    </row>
    <row r="38" spans="1:17">
      <c r="A38" s="50">
        <v>31</v>
      </c>
      <c r="B38" s="50" t="s">
        <v>81</v>
      </c>
      <c r="C38" s="50" t="s">
        <v>82</v>
      </c>
      <c r="D38" s="27">
        <v>11</v>
      </c>
      <c r="E38" s="27">
        <v>11</v>
      </c>
      <c r="F38" s="29">
        <v>20</v>
      </c>
      <c r="G38" s="29">
        <v>8</v>
      </c>
      <c r="H38" s="52"/>
      <c r="I38" s="52">
        <v>18</v>
      </c>
      <c r="J38" s="29">
        <f t="shared" si="0"/>
        <v>9</v>
      </c>
      <c r="K38" s="57">
        <f t="shared" si="1"/>
        <v>11.8</v>
      </c>
      <c r="L38" s="53">
        <f>ASISTENCIA!AJ41</f>
        <v>70.967741935483872</v>
      </c>
      <c r="M38" s="7"/>
      <c r="N38" s="7"/>
      <c r="O38" s="7"/>
      <c r="P38" s="7"/>
      <c r="Q38" s="7"/>
    </row>
    <row r="39" spans="1:17">
      <c r="A39" s="50">
        <v>32</v>
      </c>
      <c r="B39" s="50" t="s">
        <v>19</v>
      </c>
      <c r="C39" s="50" t="s">
        <v>20</v>
      </c>
      <c r="D39" s="27">
        <v>5</v>
      </c>
      <c r="E39" s="27">
        <v>13</v>
      </c>
      <c r="F39" s="29">
        <v>19</v>
      </c>
      <c r="G39" s="29">
        <v>18</v>
      </c>
      <c r="H39" s="26"/>
      <c r="I39" s="26">
        <v>15</v>
      </c>
      <c r="J39" s="29">
        <f t="shared" si="0"/>
        <v>7.5</v>
      </c>
      <c r="K39" s="57">
        <f t="shared" si="1"/>
        <v>12.5</v>
      </c>
      <c r="L39" s="53">
        <f>ASISTENCIA!AJ42</f>
        <v>70.967741935483872</v>
      </c>
      <c r="M39" s="7"/>
      <c r="N39" s="7"/>
      <c r="O39" s="7"/>
      <c r="P39" s="7"/>
      <c r="Q39" s="7"/>
    </row>
    <row r="40" spans="1:17">
      <c r="A40" s="50">
        <v>33</v>
      </c>
      <c r="B40" s="50" t="s">
        <v>83</v>
      </c>
      <c r="C40" s="50" t="s">
        <v>84</v>
      </c>
      <c r="D40" s="27">
        <v>7</v>
      </c>
      <c r="E40" s="27">
        <v>16</v>
      </c>
      <c r="F40" s="29">
        <v>16</v>
      </c>
      <c r="G40" s="29">
        <v>9</v>
      </c>
      <c r="H40" s="26"/>
      <c r="I40" s="26">
        <v>19</v>
      </c>
      <c r="J40" s="29">
        <f t="shared" si="0"/>
        <v>9.5</v>
      </c>
      <c r="K40" s="57">
        <f t="shared" si="1"/>
        <v>11.500000000000002</v>
      </c>
      <c r="L40" s="53">
        <f>ASISTENCIA!AJ43</f>
        <v>87.096774193548384</v>
      </c>
      <c r="M40" s="7"/>
      <c r="N40" s="7"/>
      <c r="O40" s="7"/>
      <c r="P40" s="7"/>
      <c r="Q40" s="7"/>
    </row>
    <row r="41" spans="1:17">
      <c r="A41" s="50">
        <v>34</v>
      </c>
      <c r="B41" s="50" t="s">
        <v>85</v>
      </c>
      <c r="C41" s="50" t="s">
        <v>86</v>
      </c>
      <c r="D41" s="27">
        <v>12</v>
      </c>
      <c r="E41" s="27">
        <v>17</v>
      </c>
      <c r="F41" s="29">
        <v>20</v>
      </c>
      <c r="G41" s="29">
        <v>17</v>
      </c>
      <c r="H41" s="26"/>
      <c r="I41" s="26">
        <v>16</v>
      </c>
      <c r="J41" s="29">
        <f t="shared" si="0"/>
        <v>8</v>
      </c>
      <c r="K41" s="57">
        <f t="shared" si="1"/>
        <v>14.8</v>
      </c>
      <c r="L41" s="53">
        <f>ASISTENCIA!AJ44</f>
        <v>90.322580645161281</v>
      </c>
      <c r="M41" s="7"/>
      <c r="N41" s="7"/>
      <c r="O41" s="7"/>
      <c r="P41" s="7"/>
      <c r="Q41" s="7"/>
    </row>
    <row r="42" spans="1:17">
      <c r="A42" s="50">
        <v>35</v>
      </c>
      <c r="B42" s="50" t="s">
        <v>87</v>
      </c>
      <c r="C42" s="50" t="s">
        <v>88</v>
      </c>
      <c r="D42" s="27">
        <v>12</v>
      </c>
      <c r="E42" s="27">
        <v>18</v>
      </c>
      <c r="F42" s="29">
        <v>14</v>
      </c>
      <c r="G42" s="29">
        <v>8</v>
      </c>
      <c r="H42" s="26"/>
      <c r="I42" s="26">
        <v>19</v>
      </c>
      <c r="J42" s="29">
        <f t="shared" si="0"/>
        <v>9.5</v>
      </c>
      <c r="K42" s="57">
        <f t="shared" si="1"/>
        <v>12.3</v>
      </c>
      <c r="L42" s="53">
        <f>ASISTENCIA!AJ45</f>
        <v>77.41935483870968</v>
      </c>
      <c r="M42" s="7"/>
      <c r="N42" s="7"/>
      <c r="O42" s="7"/>
      <c r="P42" s="7"/>
      <c r="Q42" s="7"/>
    </row>
    <row r="43" spans="1:17" s="10" customFormat="1">
      <c r="A43" s="50">
        <v>36</v>
      </c>
      <c r="B43" s="50" t="s">
        <v>89</v>
      </c>
      <c r="C43" s="50" t="s">
        <v>90</v>
      </c>
      <c r="D43" s="27">
        <v>0</v>
      </c>
      <c r="E43" s="29">
        <v>7</v>
      </c>
      <c r="F43" s="29">
        <v>0</v>
      </c>
      <c r="G43" s="29">
        <v>0</v>
      </c>
      <c r="H43" s="52">
        <v>0</v>
      </c>
      <c r="I43" s="52">
        <v>0</v>
      </c>
      <c r="J43" s="29">
        <f t="shared" si="0"/>
        <v>0</v>
      </c>
      <c r="K43" s="57">
        <f t="shared" si="1"/>
        <v>1.4000000000000001</v>
      </c>
      <c r="L43" s="53">
        <f>ASISTENCIA!AJ46</f>
        <v>51.612903225806448</v>
      </c>
      <c r="M43" s="7"/>
      <c r="N43" s="7"/>
      <c r="O43" s="7"/>
      <c r="P43" s="7"/>
      <c r="Q43" s="7"/>
    </row>
    <row r="44" spans="1:17">
      <c r="A44" s="50">
        <v>37</v>
      </c>
      <c r="B44" s="50" t="s">
        <v>91</v>
      </c>
      <c r="C44" s="50" t="s">
        <v>92</v>
      </c>
      <c r="D44" s="27">
        <v>9</v>
      </c>
      <c r="E44" s="27">
        <v>18</v>
      </c>
      <c r="F44" s="29">
        <v>0</v>
      </c>
      <c r="G44" s="29"/>
      <c r="H44" s="26"/>
      <c r="I44" s="26">
        <v>0</v>
      </c>
      <c r="J44" s="29">
        <f t="shared" si="0"/>
        <v>0</v>
      </c>
      <c r="K44" s="57">
        <f t="shared" si="1"/>
        <v>5.4</v>
      </c>
      <c r="L44" s="53">
        <f>ASISTENCIA!AJ47</f>
        <v>45.161290322580641</v>
      </c>
      <c r="M44" s="7"/>
      <c r="N44" s="7"/>
      <c r="O44" s="7"/>
      <c r="P44" s="7"/>
      <c r="Q44" s="7"/>
    </row>
    <row r="45" spans="1:17" s="10" customFormat="1">
      <c r="A45" s="50">
        <v>38</v>
      </c>
      <c r="B45" s="50" t="s">
        <v>93</v>
      </c>
      <c r="C45" s="50" t="s">
        <v>94</v>
      </c>
      <c r="D45" s="27">
        <v>9</v>
      </c>
      <c r="E45" s="27">
        <v>12</v>
      </c>
      <c r="F45" s="29">
        <v>16</v>
      </c>
      <c r="G45" s="29">
        <v>8</v>
      </c>
      <c r="H45" s="52"/>
      <c r="I45" s="52">
        <v>15</v>
      </c>
      <c r="J45" s="29">
        <f t="shared" si="0"/>
        <v>7.5</v>
      </c>
      <c r="K45" s="57">
        <f t="shared" si="1"/>
        <v>10.5</v>
      </c>
      <c r="L45" s="53">
        <f>ASISTENCIA!AJ48</f>
        <v>77.41935483870968</v>
      </c>
      <c r="M45" s="7"/>
      <c r="N45" s="7"/>
      <c r="O45" s="7"/>
      <c r="P45" s="7"/>
      <c r="Q45" s="7"/>
    </row>
    <row r="46" spans="1:17">
      <c r="A46" s="50">
        <v>39</v>
      </c>
      <c r="B46" s="50" t="s">
        <v>95</v>
      </c>
      <c r="C46" s="50" t="s">
        <v>96</v>
      </c>
      <c r="D46" s="27">
        <v>9</v>
      </c>
      <c r="E46" s="29">
        <v>11</v>
      </c>
      <c r="F46" s="29">
        <v>15</v>
      </c>
      <c r="G46" s="29">
        <v>11</v>
      </c>
      <c r="H46" s="52"/>
      <c r="I46" s="52">
        <v>19</v>
      </c>
      <c r="J46" s="29">
        <f t="shared" si="0"/>
        <v>9.5</v>
      </c>
      <c r="K46" s="57">
        <f t="shared" si="1"/>
        <v>11.1</v>
      </c>
      <c r="L46" s="53">
        <f>ASISTENCIA!AJ49</f>
        <v>70.967741935483872</v>
      </c>
      <c r="M46" s="7"/>
      <c r="N46" s="7"/>
      <c r="O46" s="7"/>
      <c r="P46" s="7"/>
      <c r="Q46" s="7"/>
    </row>
    <row r="47" spans="1:17" s="10" customFormat="1">
      <c r="A47" s="50">
        <v>40</v>
      </c>
      <c r="B47" s="50" t="s">
        <v>97</v>
      </c>
      <c r="C47" s="50" t="s">
        <v>98</v>
      </c>
      <c r="D47" s="27">
        <v>14</v>
      </c>
      <c r="E47" s="27">
        <v>13</v>
      </c>
      <c r="F47" s="29">
        <v>18</v>
      </c>
      <c r="G47" s="29">
        <v>12</v>
      </c>
      <c r="H47" s="52"/>
      <c r="I47" s="52">
        <v>15</v>
      </c>
      <c r="J47" s="29">
        <f t="shared" si="0"/>
        <v>7.5</v>
      </c>
      <c r="K47" s="57">
        <f t="shared" si="1"/>
        <v>12.9</v>
      </c>
      <c r="L47" s="53">
        <f>ASISTENCIA!AJ50</f>
        <v>77.41935483870968</v>
      </c>
      <c r="M47" s="7"/>
      <c r="N47" s="7"/>
      <c r="O47" s="7"/>
      <c r="P47" s="7"/>
      <c r="Q47" s="7"/>
    </row>
    <row r="48" spans="1:17">
      <c r="A48" s="50">
        <v>41</v>
      </c>
      <c r="B48" s="50" t="s">
        <v>99</v>
      </c>
      <c r="C48" s="50" t="s">
        <v>100</v>
      </c>
      <c r="D48" s="27">
        <v>4</v>
      </c>
      <c r="E48" s="29">
        <v>18</v>
      </c>
      <c r="F48" s="29">
        <v>16</v>
      </c>
      <c r="G48" s="29">
        <v>18</v>
      </c>
      <c r="H48" s="26"/>
      <c r="I48" s="26">
        <v>18</v>
      </c>
      <c r="J48" s="29">
        <f t="shared" si="0"/>
        <v>9</v>
      </c>
      <c r="K48" s="57">
        <f t="shared" si="1"/>
        <v>13.000000000000002</v>
      </c>
      <c r="L48" s="53">
        <f>ASISTENCIA!AJ51</f>
        <v>74.193548387096769</v>
      </c>
      <c r="M48" s="7"/>
      <c r="N48" s="7"/>
      <c r="O48" s="7"/>
      <c r="P48" s="7"/>
      <c r="Q48" s="7"/>
    </row>
    <row r="49" spans="1:17">
      <c r="A49" s="50">
        <v>42</v>
      </c>
      <c r="B49" s="50" t="s">
        <v>101</v>
      </c>
      <c r="C49" s="50" t="s">
        <v>102</v>
      </c>
      <c r="D49" s="27">
        <v>9</v>
      </c>
      <c r="E49" s="27">
        <v>13</v>
      </c>
      <c r="F49" s="29">
        <v>14</v>
      </c>
      <c r="G49" s="29">
        <v>11</v>
      </c>
      <c r="H49" s="26"/>
      <c r="I49" s="26">
        <v>18</v>
      </c>
      <c r="J49" s="29">
        <f t="shared" si="0"/>
        <v>9</v>
      </c>
      <c r="K49" s="57">
        <f t="shared" si="1"/>
        <v>11.200000000000003</v>
      </c>
      <c r="L49" s="53">
        <f>ASISTENCIA!AJ52</f>
        <v>67.741935483870961</v>
      </c>
      <c r="M49" s="7"/>
      <c r="N49" s="7"/>
      <c r="O49" s="7"/>
      <c r="P49" s="7"/>
      <c r="Q49" s="7"/>
    </row>
    <row r="50" spans="1:17">
      <c r="A50" s="50">
        <v>43</v>
      </c>
      <c r="B50" s="50" t="s">
        <v>103</v>
      </c>
      <c r="C50" s="50" t="s">
        <v>104</v>
      </c>
      <c r="D50" s="27">
        <v>14</v>
      </c>
      <c r="E50" s="27">
        <v>17</v>
      </c>
      <c r="F50" s="29">
        <v>15</v>
      </c>
      <c r="G50" s="29">
        <v>17</v>
      </c>
      <c r="H50" s="52"/>
      <c r="I50" s="52">
        <v>18</v>
      </c>
      <c r="J50" s="29">
        <f t="shared" si="0"/>
        <v>9</v>
      </c>
      <c r="K50" s="57">
        <f t="shared" si="1"/>
        <v>14.400000000000002</v>
      </c>
      <c r="L50" s="53">
        <f>ASISTENCIA!AJ53</f>
        <v>77.41935483870968</v>
      </c>
      <c r="M50" s="7"/>
      <c r="N50" s="7"/>
      <c r="O50" s="7"/>
      <c r="P50" s="7"/>
      <c r="Q50" s="7"/>
    </row>
    <row r="51" spans="1:17">
      <c r="A51" s="50">
        <v>44</v>
      </c>
      <c r="B51" s="50" t="s">
        <v>105</v>
      </c>
      <c r="C51" s="50" t="s">
        <v>106</v>
      </c>
      <c r="D51" s="27">
        <v>7</v>
      </c>
      <c r="E51" s="27">
        <v>14</v>
      </c>
      <c r="F51" s="29">
        <v>16</v>
      </c>
      <c r="G51" s="29">
        <v>7</v>
      </c>
      <c r="H51" s="52"/>
      <c r="I51" s="52">
        <v>15</v>
      </c>
      <c r="J51" s="29">
        <f t="shared" si="0"/>
        <v>7.5</v>
      </c>
      <c r="K51" s="57">
        <f t="shared" si="1"/>
        <v>10.3</v>
      </c>
      <c r="L51" s="53">
        <f>ASISTENCIA!AJ54</f>
        <v>74.193548387096769</v>
      </c>
      <c r="M51" s="7"/>
      <c r="N51" s="7"/>
      <c r="O51" s="7"/>
      <c r="P51" s="7"/>
      <c r="Q51" s="7"/>
    </row>
    <row r="52" spans="1:17">
      <c r="A52" s="50">
        <v>45</v>
      </c>
      <c r="B52" s="50" t="s">
        <v>107</v>
      </c>
      <c r="C52" s="50" t="s">
        <v>108</v>
      </c>
      <c r="D52" s="27">
        <v>10</v>
      </c>
      <c r="E52" s="27">
        <v>15</v>
      </c>
      <c r="F52" s="29">
        <v>20</v>
      </c>
      <c r="G52" s="29">
        <v>17</v>
      </c>
      <c r="H52" s="26"/>
      <c r="I52" s="26">
        <v>19</v>
      </c>
      <c r="J52" s="29">
        <f t="shared" si="0"/>
        <v>9.5</v>
      </c>
      <c r="K52" s="57">
        <f t="shared" si="1"/>
        <v>14.3</v>
      </c>
      <c r="L52" s="53">
        <f>ASISTENCIA!AJ55</f>
        <v>96.774193548387103</v>
      </c>
      <c r="M52" s="7"/>
      <c r="N52" s="7"/>
      <c r="O52" s="7"/>
      <c r="P52" s="7"/>
      <c r="Q52" s="7"/>
    </row>
    <row r="53" spans="1:17">
      <c r="A53" s="50">
        <v>46</v>
      </c>
      <c r="B53" s="50" t="s">
        <v>109</v>
      </c>
      <c r="C53" s="50" t="s">
        <v>110</v>
      </c>
      <c r="D53" s="27">
        <v>5</v>
      </c>
      <c r="E53" s="27">
        <v>11</v>
      </c>
      <c r="F53" s="29">
        <v>20</v>
      </c>
      <c r="G53" s="29">
        <v>13</v>
      </c>
      <c r="H53" s="52"/>
      <c r="I53" s="52"/>
      <c r="J53" s="29">
        <f t="shared" si="0"/>
        <v>0</v>
      </c>
      <c r="K53" s="57">
        <f t="shared" si="1"/>
        <v>9.8000000000000007</v>
      </c>
      <c r="L53" s="53">
        <f>ASISTENCIA!AJ56</f>
        <v>54.838709677419352</v>
      </c>
      <c r="M53" s="7"/>
      <c r="N53" s="7"/>
      <c r="O53" s="7"/>
      <c r="P53" s="7"/>
      <c r="Q53" s="7"/>
    </row>
    <row r="54" spans="1:17">
      <c r="A54" s="50">
        <v>47</v>
      </c>
      <c r="B54" s="50" t="s">
        <v>111</v>
      </c>
      <c r="C54" s="50" t="s">
        <v>112</v>
      </c>
      <c r="D54" s="27">
        <v>12</v>
      </c>
      <c r="E54" s="27">
        <v>17</v>
      </c>
      <c r="F54" s="29">
        <v>20</v>
      </c>
      <c r="G54" s="29">
        <v>18</v>
      </c>
      <c r="H54" s="26"/>
      <c r="I54" s="26">
        <v>15</v>
      </c>
      <c r="J54" s="29">
        <f t="shared" si="0"/>
        <v>7.5</v>
      </c>
      <c r="K54" s="57">
        <f t="shared" si="1"/>
        <v>14.9</v>
      </c>
      <c r="L54" s="53">
        <f>ASISTENCIA!AJ57</f>
        <v>80.645161290322577</v>
      </c>
      <c r="M54" s="7"/>
      <c r="N54" s="7"/>
      <c r="O54" s="7"/>
      <c r="P54" s="7"/>
      <c r="Q54" s="7"/>
    </row>
    <row r="55" spans="1:17">
      <c r="A55" s="50">
        <v>48</v>
      </c>
      <c r="B55" s="50" t="s">
        <v>113</v>
      </c>
      <c r="C55" s="50" t="s">
        <v>114</v>
      </c>
      <c r="D55" s="27">
        <v>7</v>
      </c>
      <c r="E55" s="27">
        <v>13</v>
      </c>
      <c r="F55" s="29">
        <v>19</v>
      </c>
      <c r="G55" s="29">
        <v>15</v>
      </c>
      <c r="H55" s="26"/>
      <c r="I55" s="26">
        <v>18</v>
      </c>
      <c r="J55" s="29">
        <f t="shared" si="0"/>
        <v>9</v>
      </c>
      <c r="K55" s="57">
        <f t="shared" si="1"/>
        <v>12.600000000000001</v>
      </c>
      <c r="L55" s="53">
        <f>ASISTENCIA!AJ58</f>
        <v>96.774193548387103</v>
      </c>
      <c r="M55" s="7"/>
      <c r="N55" s="7"/>
      <c r="O55" s="7"/>
      <c r="P55" s="7"/>
      <c r="Q55" s="7"/>
    </row>
    <row r="56" spans="1:17">
      <c r="A56" s="50">
        <v>49</v>
      </c>
      <c r="B56" s="50" t="s">
        <v>115</v>
      </c>
      <c r="C56" s="50" t="s">
        <v>116</v>
      </c>
      <c r="D56" s="27">
        <v>3</v>
      </c>
      <c r="E56" s="29">
        <v>15</v>
      </c>
      <c r="F56" s="29">
        <v>18</v>
      </c>
      <c r="G56" s="29">
        <v>17</v>
      </c>
      <c r="H56" s="26"/>
      <c r="I56" s="26">
        <v>10</v>
      </c>
      <c r="J56" s="29">
        <f t="shared" si="0"/>
        <v>5</v>
      </c>
      <c r="K56" s="57">
        <f t="shared" si="1"/>
        <v>11.600000000000001</v>
      </c>
      <c r="L56" s="53">
        <f>ASISTENCIA!AJ59</f>
        <v>77.41935483870968</v>
      </c>
    </row>
    <row r="57" spans="1:17">
      <c r="A57" s="50">
        <v>50</v>
      </c>
      <c r="B57" s="50" t="s">
        <v>117</v>
      </c>
      <c r="C57" s="50" t="s">
        <v>118</v>
      </c>
      <c r="D57" s="27">
        <v>6</v>
      </c>
      <c r="E57" s="29">
        <v>15</v>
      </c>
      <c r="F57" s="29">
        <v>20</v>
      </c>
      <c r="G57" s="29">
        <v>14</v>
      </c>
      <c r="H57" s="26"/>
      <c r="I57" s="26">
        <v>18</v>
      </c>
      <c r="J57" s="29">
        <f t="shared" si="0"/>
        <v>9</v>
      </c>
      <c r="K57" s="57">
        <f t="shared" si="1"/>
        <v>12.8</v>
      </c>
      <c r="L57" s="53">
        <f>ASISTENCIA!AJ60</f>
        <v>100</v>
      </c>
    </row>
    <row r="58" spans="1:17">
      <c r="A58" s="50">
        <v>51</v>
      </c>
      <c r="B58" s="50" t="s">
        <v>119</v>
      </c>
      <c r="C58" s="50" t="s">
        <v>120</v>
      </c>
      <c r="D58" s="27">
        <v>14</v>
      </c>
      <c r="E58" s="29">
        <v>19</v>
      </c>
      <c r="F58" s="29">
        <v>20</v>
      </c>
      <c r="G58" s="29">
        <v>14</v>
      </c>
      <c r="H58" s="26"/>
      <c r="I58" s="26">
        <v>17</v>
      </c>
      <c r="J58" s="29">
        <f t="shared" si="0"/>
        <v>8.5</v>
      </c>
      <c r="K58" s="57">
        <f t="shared" si="1"/>
        <v>15.100000000000001</v>
      </c>
      <c r="L58" s="53">
        <f>ASISTENCIA!AJ61</f>
        <v>83.870967741935488</v>
      </c>
    </row>
    <row r="59" spans="1:17">
      <c r="A59" s="50">
        <v>52</v>
      </c>
      <c r="B59" s="50" t="s">
        <v>121</v>
      </c>
      <c r="C59" s="50" t="s">
        <v>122</v>
      </c>
      <c r="D59" s="27">
        <v>13</v>
      </c>
      <c r="E59" s="29">
        <v>15</v>
      </c>
      <c r="F59" s="29">
        <v>20</v>
      </c>
      <c r="G59" s="29">
        <v>16</v>
      </c>
      <c r="H59" s="26"/>
      <c r="I59" s="26">
        <v>19</v>
      </c>
      <c r="J59" s="29">
        <f t="shared" si="0"/>
        <v>9.5</v>
      </c>
      <c r="K59" s="57">
        <f t="shared" si="1"/>
        <v>14.700000000000001</v>
      </c>
      <c r="L59" s="53">
        <f>ASISTENCIA!AJ62</f>
        <v>96.774193548387103</v>
      </c>
    </row>
    <row r="60" spans="1:17">
      <c r="A60" s="50">
        <v>53</v>
      </c>
      <c r="B60" s="50" t="s">
        <v>123</v>
      </c>
      <c r="C60" s="50" t="s">
        <v>124</v>
      </c>
      <c r="D60" s="27">
        <v>12</v>
      </c>
      <c r="E60" s="29">
        <v>12</v>
      </c>
      <c r="F60" s="29">
        <v>20</v>
      </c>
      <c r="G60" s="29">
        <v>11</v>
      </c>
      <c r="H60" s="26"/>
      <c r="I60" s="26">
        <v>19</v>
      </c>
      <c r="J60" s="29">
        <f t="shared" si="0"/>
        <v>9.5</v>
      </c>
      <c r="K60" s="57">
        <f t="shared" si="1"/>
        <v>12.9</v>
      </c>
      <c r="L60" s="53">
        <f>ASISTENCIA!AJ63</f>
        <v>90.322580645161281</v>
      </c>
    </row>
    <row r="61" spans="1:17">
      <c r="A61" s="50">
        <v>54</v>
      </c>
      <c r="B61" s="50" t="s">
        <v>125</v>
      </c>
      <c r="C61" s="50" t="s">
        <v>126</v>
      </c>
      <c r="D61" s="27">
        <v>12</v>
      </c>
      <c r="E61" s="29">
        <v>14</v>
      </c>
      <c r="F61" s="29">
        <v>16</v>
      </c>
      <c r="G61" s="29">
        <v>14</v>
      </c>
      <c r="H61" s="26"/>
      <c r="I61" s="26">
        <v>17</v>
      </c>
      <c r="J61" s="29">
        <f t="shared" si="0"/>
        <v>8.5</v>
      </c>
      <c r="K61" s="57">
        <f t="shared" si="1"/>
        <v>12.900000000000002</v>
      </c>
      <c r="L61" s="53">
        <f>ASISTENCIA!AJ64</f>
        <v>83.870967741935488</v>
      </c>
    </row>
    <row r="62" spans="1:17">
      <c r="A62" s="50">
        <v>55</v>
      </c>
      <c r="B62" s="50" t="s">
        <v>127</v>
      </c>
      <c r="C62" s="50" t="s">
        <v>128</v>
      </c>
      <c r="D62" s="27">
        <v>11</v>
      </c>
      <c r="E62" s="29">
        <v>12</v>
      </c>
      <c r="F62" s="29">
        <v>16</v>
      </c>
      <c r="G62" s="29">
        <v>15</v>
      </c>
      <c r="H62" s="26"/>
      <c r="I62" s="26">
        <v>18</v>
      </c>
      <c r="J62" s="29">
        <f t="shared" si="0"/>
        <v>9</v>
      </c>
      <c r="K62" s="57">
        <f t="shared" si="1"/>
        <v>12.600000000000001</v>
      </c>
      <c r="L62" s="53">
        <f>ASISTENCIA!AJ65</f>
        <v>96.774193548387103</v>
      </c>
    </row>
    <row r="63" spans="1:17">
      <c r="A63" s="50">
        <v>56</v>
      </c>
      <c r="B63" s="50" t="s">
        <v>129</v>
      </c>
      <c r="C63" s="50" t="s">
        <v>130</v>
      </c>
      <c r="D63" s="27">
        <v>7</v>
      </c>
      <c r="E63" s="29">
        <v>11</v>
      </c>
      <c r="F63" s="29">
        <v>8</v>
      </c>
      <c r="G63" s="29">
        <v>10</v>
      </c>
      <c r="H63" s="26"/>
      <c r="I63" s="26">
        <v>13</v>
      </c>
      <c r="J63" s="29">
        <f t="shared" si="0"/>
        <v>6.5</v>
      </c>
      <c r="K63" s="57">
        <f t="shared" si="1"/>
        <v>8.5000000000000018</v>
      </c>
      <c r="L63" s="53">
        <f>ASISTENCIA!AJ66</f>
        <v>90.322580645161281</v>
      </c>
    </row>
    <row r="64" spans="1:17">
      <c r="A64" s="50">
        <v>57</v>
      </c>
      <c r="B64" s="50" t="s">
        <v>131</v>
      </c>
      <c r="C64" s="50" t="s">
        <v>132</v>
      </c>
      <c r="D64" s="27">
        <v>12</v>
      </c>
      <c r="E64" s="29">
        <v>15</v>
      </c>
      <c r="F64" s="29">
        <v>14</v>
      </c>
      <c r="G64" s="29">
        <v>15</v>
      </c>
      <c r="H64" s="26"/>
      <c r="I64" s="26">
        <v>19</v>
      </c>
      <c r="J64" s="29">
        <f t="shared" si="0"/>
        <v>9.5</v>
      </c>
      <c r="K64" s="57">
        <f t="shared" si="1"/>
        <v>13.100000000000001</v>
      </c>
      <c r="L64" s="53">
        <f>ASISTENCIA!AJ67</f>
        <v>70.967741935483872</v>
      </c>
    </row>
    <row r="65" spans="1:12">
      <c r="A65" s="50">
        <v>58</v>
      </c>
      <c r="B65" s="50" t="s">
        <v>133</v>
      </c>
      <c r="C65" s="50" t="s">
        <v>134</v>
      </c>
      <c r="D65" s="27">
        <v>14</v>
      </c>
      <c r="E65" s="29">
        <v>17</v>
      </c>
      <c r="F65" s="29">
        <v>15</v>
      </c>
      <c r="G65" s="29">
        <v>13</v>
      </c>
      <c r="H65" s="26"/>
      <c r="I65" s="26">
        <v>19</v>
      </c>
      <c r="J65" s="29">
        <f t="shared" si="0"/>
        <v>9.5</v>
      </c>
      <c r="K65" s="57">
        <f t="shared" si="1"/>
        <v>13.700000000000001</v>
      </c>
      <c r="L65" s="53">
        <f>ASISTENCIA!AJ68</f>
        <v>87.096774193548384</v>
      </c>
    </row>
    <row r="66" spans="1:12">
      <c r="A66" s="50">
        <v>59</v>
      </c>
      <c r="B66" s="50" t="s">
        <v>135</v>
      </c>
      <c r="C66" s="50" t="s">
        <v>136</v>
      </c>
      <c r="D66" s="27">
        <v>8</v>
      </c>
      <c r="E66" s="29">
        <v>11</v>
      </c>
      <c r="F66" s="29">
        <v>20</v>
      </c>
      <c r="G66" s="29">
        <v>13</v>
      </c>
      <c r="H66" s="26"/>
      <c r="I66" s="26"/>
      <c r="J66" s="29">
        <f t="shared" si="0"/>
        <v>0</v>
      </c>
      <c r="K66" s="57">
        <f t="shared" si="1"/>
        <v>10.4</v>
      </c>
      <c r="L66" s="53">
        <f>ASISTENCIA!AJ69</f>
        <v>90.322580645161281</v>
      </c>
    </row>
    <row r="67" spans="1:12">
      <c r="A67" s="50">
        <v>60</v>
      </c>
      <c r="B67" s="50" t="s">
        <v>137</v>
      </c>
      <c r="C67" s="50" t="s">
        <v>138</v>
      </c>
      <c r="D67" s="27">
        <v>6</v>
      </c>
      <c r="E67" s="29">
        <v>15</v>
      </c>
      <c r="F67" s="29">
        <v>20</v>
      </c>
      <c r="G67" s="29">
        <v>16</v>
      </c>
      <c r="H67" s="26"/>
      <c r="I67" s="26">
        <v>19</v>
      </c>
      <c r="J67" s="29">
        <f t="shared" si="0"/>
        <v>9.5</v>
      </c>
      <c r="K67" s="57">
        <f t="shared" si="1"/>
        <v>13.299999999999999</v>
      </c>
      <c r="L67" s="53">
        <f>ASISTENCIA!AJ70</f>
        <v>93.548387096774192</v>
      </c>
    </row>
    <row r="68" spans="1:12">
      <c r="A68" s="50">
        <v>61</v>
      </c>
      <c r="B68" s="50" t="s">
        <v>139</v>
      </c>
      <c r="C68" s="50" t="s">
        <v>140</v>
      </c>
      <c r="D68" s="27">
        <v>17</v>
      </c>
      <c r="E68" s="29">
        <v>15</v>
      </c>
      <c r="F68" s="29">
        <v>20</v>
      </c>
      <c r="G68" s="29">
        <v>16</v>
      </c>
      <c r="H68" s="26"/>
      <c r="I68" s="26">
        <v>19</v>
      </c>
      <c r="J68" s="29">
        <f t="shared" si="0"/>
        <v>9.5</v>
      </c>
      <c r="K68" s="57">
        <f t="shared" si="1"/>
        <v>15.500000000000002</v>
      </c>
      <c r="L68" s="53">
        <f>ASISTENCIA!AJ71</f>
        <v>100</v>
      </c>
    </row>
    <row r="69" spans="1:12">
      <c r="A69" s="50">
        <v>62</v>
      </c>
      <c r="B69" s="50" t="s">
        <v>141</v>
      </c>
      <c r="C69" s="50" t="s">
        <v>142</v>
      </c>
      <c r="D69" s="27">
        <v>8</v>
      </c>
      <c r="E69" s="29">
        <v>12</v>
      </c>
      <c r="F69" s="29">
        <v>16</v>
      </c>
      <c r="G69" s="29">
        <v>13</v>
      </c>
      <c r="H69" s="26"/>
      <c r="I69" s="26">
        <v>18</v>
      </c>
      <c r="J69" s="29">
        <f>(I69+H69)/2</f>
        <v>9</v>
      </c>
      <c r="K69" s="57">
        <f t="shared" si="1"/>
        <v>11.600000000000001</v>
      </c>
      <c r="L69" s="53">
        <f>ASISTENCIA!AJ72</f>
        <v>38.70967741935484</v>
      </c>
    </row>
  </sheetData>
  <mergeCells count="2">
    <mergeCell ref="A1:C1"/>
    <mergeCell ref="A6:B6"/>
  </mergeCells>
  <conditionalFormatting sqref="A59 L8:L69">
    <cfRule type="cellIs" dxfId="0" priority="1" stopIfTrue="1" operator="greaterThanOrEqual">
      <formula>75</formula>
    </cfRule>
    <cfRule type="cellIs" priority="2" stopIfTrue="1" operator="greaterThanOrEqual">
      <formula>75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CORREOS Y TLFS</vt:lpstr>
      <vt:lpstr>ASISTENCIA</vt:lpstr>
      <vt:lpstr>NOTAS</vt:lpstr>
      <vt:lpstr>NOTAS PUBLICAR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2014-06-29T21:59:14Z</cp:lastPrinted>
  <dcterms:created xsi:type="dcterms:W3CDTF">2011-10-12T04:33:16Z</dcterms:created>
  <dcterms:modified xsi:type="dcterms:W3CDTF">2014-06-29T21:59:36Z</dcterms:modified>
</cp:coreProperties>
</file>