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67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<sst xmlns="http://schemas.openxmlformats.org/spreadsheetml/2006/main" count="145" uniqueCount="93">
  <si>
    <t>V022654080</t>
  </si>
  <si>
    <t>Albarrán Angulo , María José</t>
  </si>
  <si>
    <t>Ingeniería Civil</t>
  </si>
  <si>
    <t>Inscrita</t>
  </si>
  <si>
    <t>V025151152</t>
  </si>
  <si>
    <t>Araque Bueno , Daniela Margarita</t>
  </si>
  <si>
    <t>Ingeniería Química</t>
  </si>
  <si>
    <t>V019593631</t>
  </si>
  <si>
    <t>Araque Zambrano, Luis Alejandro</t>
  </si>
  <si>
    <t>Ingeniería Geológica</t>
  </si>
  <si>
    <t>V023305531</t>
  </si>
  <si>
    <t>Barrios Alviarez , Luis José</t>
  </si>
  <si>
    <t>Ingeniería Mecánica</t>
  </si>
  <si>
    <t>V023497367</t>
  </si>
  <si>
    <t>Barrios Ramírez , Gil Antonio</t>
  </si>
  <si>
    <t>Ingeniería Eléctrica</t>
  </si>
  <si>
    <t>V025152612</t>
  </si>
  <si>
    <t>Belandria Lopez , Gabriel Andres</t>
  </si>
  <si>
    <t>Ingeniería de Sistemas</t>
  </si>
  <si>
    <t>V023721730</t>
  </si>
  <si>
    <t>Bravo González , Alejandro José</t>
  </si>
  <si>
    <t>V024584793</t>
  </si>
  <si>
    <t>Carmona Velazco , Saul Andrés</t>
  </si>
  <si>
    <t>V025170086</t>
  </si>
  <si>
    <t>Castellanos Briceño , Jairo Alfredo</t>
  </si>
  <si>
    <t>V015922388</t>
  </si>
  <si>
    <t>Cepeda Albarran , Jonathan Rene</t>
  </si>
  <si>
    <t>V024854152</t>
  </si>
  <si>
    <t>Chacón Soto , José Javier</t>
  </si>
  <si>
    <t>V025356012</t>
  </si>
  <si>
    <t>Coacuto Nuñez , Eligio Rafael</t>
  </si>
  <si>
    <t>V023391189</t>
  </si>
  <si>
    <t>Corredor Pereira , Andrea Paola</t>
  </si>
  <si>
    <t>V020849177</t>
  </si>
  <si>
    <t>Davila Peña , Ana Gabriela</t>
  </si>
  <si>
    <t>V023304201</t>
  </si>
  <si>
    <t>Dugarte Piñate , Daniela Carolina</t>
  </si>
  <si>
    <t>V023583494</t>
  </si>
  <si>
    <t>Giraldo Marquez , Glendy Karina</t>
  </si>
  <si>
    <t>V023442644</t>
  </si>
  <si>
    <t>Gonzalez Sanchez , Raymilcar Yusneibert</t>
  </si>
  <si>
    <t>V019529492</t>
  </si>
  <si>
    <t>Herrera Valero, Nolberty Chiquinquir</t>
  </si>
  <si>
    <t>V017340568</t>
  </si>
  <si>
    <t>Maldonado Correa , Daniel Alexander</t>
  </si>
  <si>
    <t>V024349062</t>
  </si>
  <si>
    <t>Molina Rodriguez , Astrid Carolina</t>
  </si>
  <si>
    <t>V022986520</t>
  </si>
  <si>
    <t>Parra Dugarte , Javier Andrés</t>
  </si>
  <si>
    <t>V024931843</t>
  </si>
  <si>
    <t>Pereira Rincón , Yeinder Miguel</t>
  </si>
  <si>
    <t>V024197326</t>
  </si>
  <si>
    <t>Rodríguez Lobo , Gregory Moises</t>
  </si>
  <si>
    <t>V025733253</t>
  </si>
  <si>
    <t>Salas Terán , Jesús Alejandro</t>
  </si>
  <si>
    <t>V024355770</t>
  </si>
  <si>
    <t>Sánchez Villegas , Eider</t>
  </si>
  <si>
    <t>V025152632</t>
  </si>
  <si>
    <t>Sulbarán Sandoval , Johan Manuel</t>
  </si>
  <si>
    <t>V021182424</t>
  </si>
  <si>
    <t>Terán Valero , Ami Ray Enmanuel</t>
  </si>
  <si>
    <t>V025577005</t>
  </si>
  <si>
    <t>Torrealba Martínez , Markus Aurelius</t>
  </si>
  <si>
    <t>V022929739</t>
  </si>
  <si>
    <t>Uzcátegui Urdaneta , Daya Samuel</t>
  </si>
  <si>
    <t>V020198227</t>
  </si>
  <si>
    <t>Vielma Zerpa , Ivan Macario</t>
  </si>
  <si>
    <t>1er parcial</t>
  </si>
  <si>
    <t>rivas pereira jose david</t>
  </si>
  <si>
    <t>olmos jose</t>
  </si>
  <si>
    <t>rivas eli</t>
  </si>
  <si>
    <t>torres luis fernando</t>
  </si>
  <si>
    <t>davila josue</t>
  </si>
  <si>
    <t>hernandez euro</t>
  </si>
  <si>
    <t>marquez anderson</t>
  </si>
  <si>
    <t>rosales jose luis</t>
  </si>
  <si>
    <t>rangel erwin</t>
  </si>
  <si>
    <t>martinez andrea</t>
  </si>
  <si>
    <t>practica</t>
  </si>
  <si>
    <t>total1erparcial</t>
  </si>
  <si>
    <t>%1erParcial</t>
  </si>
  <si>
    <t>2doparcial</t>
  </si>
  <si>
    <t>%2doparcial</t>
  </si>
  <si>
    <t>3erparcial</t>
  </si>
  <si>
    <t>%4toparcial</t>
  </si>
  <si>
    <t>%3erparcial</t>
  </si>
  <si>
    <t>4toparcial</t>
  </si>
  <si>
    <t>total</t>
  </si>
  <si>
    <t>sumatoria</t>
  </si>
  <si>
    <t>practica 2-3</t>
  </si>
  <si>
    <t>%sumatoria</t>
  </si>
  <si>
    <t>practica2-3</t>
  </si>
  <si>
    <t>definitiva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</si>
</sst>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36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5" tint="-0.4999699890613556"/>
      <name val="Calibri"/>
      <family val="2"/>
    </font>
    <font>
      <b/>
      <sz val="11"/>
      <color rgb="FFFF0000"/>
      <name val="Calibri"/>
      <family val="2"/>
    </font>
    <font>
      <b/>
      <sz val="12"/>
      <color theme="7" tint="-0.24997000396251678"/>
      <name val="Calibri"/>
      <family val="2"/>
    </font>
    <font>
      <b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C0C0"/>
      </left>
      <right/>
      <top style="thick">
        <color rgb="FFC0C0C0"/>
      </top>
      <bottom/>
    </border>
    <border>
      <left/>
      <right/>
      <top style="thick">
        <color rgb="FFC0C0C0"/>
      </top>
      <bottom/>
    </border>
    <border>
      <left style="thick">
        <color rgb="FFC0C0C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C0C0C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11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9" fillId="33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3"/>
  <sheetViews>
    <sheetView tabSelected="1" zoomScalePageLayoutView="0" workbookViewId="0" topLeftCell="A1">
      <selection activeCell="A7" sqref="A7"/>
    </sheetView>
  </sheetViews>
  <sheetFormatPr defaultColWidth="11.421875" defaultRowHeight="15"/>
  <cols>
    <col min="2" max="2" width="16.8515625" style="0" customWidth="1"/>
    <col min="3" max="3" width="13.28125" style="0" customWidth="1"/>
    <col min="4" max="4" width="34.00390625" style="0" customWidth="1"/>
    <col min="5" max="5" width="22.28125" style="0" customWidth="1"/>
    <col min="6" max="6" width="8.57421875" style="0" customWidth="1"/>
    <col min="7" max="8" width="11.421875" style="9" customWidth="1"/>
    <col min="9" max="9" width="13.421875" style="11" customWidth="1"/>
    <col min="10" max="10" width="11.421875" style="9" customWidth="1"/>
    <col min="11" max="11" width="11.421875" style="12" customWidth="1"/>
    <col min="12" max="12" width="11.421875" style="9" customWidth="1"/>
    <col min="13" max="13" width="11.421875" style="13" customWidth="1"/>
    <col min="14" max="14" width="11.421875" style="9" customWidth="1"/>
    <col min="15" max="15" width="12.00390625" style="9" customWidth="1"/>
    <col min="16" max="16" width="13.421875" style="15" customWidth="1"/>
    <col min="17" max="17" width="11.421875" style="14" customWidth="1"/>
    <col min="18" max="18" width="15.28125" style="0" customWidth="1"/>
    <col min="19" max="19" width="11.421875" style="16" customWidth="1"/>
    <col min="20" max="20" width="13.421875" style="18" customWidth="1"/>
  </cols>
  <sheetData>
    <row r="2" spans="15:16" ht="18.75">
      <c r="O2" s="9" t="s">
        <v>88</v>
      </c>
      <c r="P2" s="15" t="s">
        <v>90</v>
      </c>
    </row>
    <row r="3" spans="7:20" ht="19.5" thickBot="1">
      <c r="G3" s="9" t="s">
        <v>67</v>
      </c>
      <c r="H3" s="9" t="s">
        <v>78</v>
      </c>
      <c r="I3" s="11" t="s">
        <v>79</v>
      </c>
      <c r="J3" s="9" t="s">
        <v>80</v>
      </c>
      <c r="K3" s="12" t="s">
        <v>81</v>
      </c>
      <c r="L3" s="9" t="s">
        <v>82</v>
      </c>
      <c r="M3" s="13" t="s">
        <v>83</v>
      </c>
      <c r="N3" s="9" t="s">
        <v>85</v>
      </c>
      <c r="O3" s="9" t="s">
        <v>89</v>
      </c>
      <c r="P3" s="15" t="s">
        <v>91</v>
      </c>
      <c r="Q3" s="9" t="s">
        <v>86</v>
      </c>
      <c r="R3" s="9" t="s">
        <v>84</v>
      </c>
      <c r="S3" s="17" t="s">
        <v>87</v>
      </c>
      <c r="T3" s="18" t="s">
        <v>92</v>
      </c>
    </row>
    <row r="4" spans="3:20" ht="19.5" thickTop="1">
      <c r="C4" s="2" t="s">
        <v>0</v>
      </c>
      <c r="D4" s="3" t="s">
        <v>1</v>
      </c>
      <c r="E4" s="3" t="s">
        <v>2</v>
      </c>
      <c r="F4" s="3" t="s">
        <v>3</v>
      </c>
      <c r="G4" s="9">
        <v>12</v>
      </c>
      <c r="H4" s="9">
        <v>2</v>
      </c>
      <c r="I4" s="11">
        <f>G4+H4</f>
        <v>14</v>
      </c>
      <c r="J4" s="9">
        <f>I4*0.15</f>
        <v>2.1</v>
      </c>
      <c r="K4" s="12">
        <v>20</v>
      </c>
      <c r="L4" s="9">
        <f>K4*0.25</f>
        <v>5</v>
      </c>
      <c r="M4" s="13">
        <v>12</v>
      </c>
      <c r="N4" s="9">
        <f>M4*0.25</f>
        <v>3</v>
      </c>
      <c r="O4" s="9">
        <v>7</v>
      </c>
      <c r="P4" s="15">
        <f>(O4/4)*0.25</f>
        <v>0.4375</v>
      </c>
      <c r="Q4" s="9">
        <v>10</v>
      </c>
      <c r="R4" s="9">
        <f>Q4*0.35</f>
        <v>3.5</v>
      </c>
      <c r="S4" s="17">
        <f>J4+L4+N4+R4+P4</f>
        <v>14.0375</v>
      </c>
      <c r="T4" s="18">
        <v>14</v>
      </c>
    </row>
    <row r="5" spans="2:20" ht="18.75">
      <c r="B5" s="4">
        <v>2</v>
      </c>
      <c r="C5" s="1" t="s">
        <v>4</v>
      </c>
      <c r="D5" s="1" t="s">
        <v>5</v>
      </c>
      <c r="E5" s="1" t="s">
        <v>6</v>
      </c>
      <c r="F5" s="5" t="s">
        <v>3</v>
      </c>
      <c r="G5" s="9">
        <v>15</v>
      </c>
      <c r="H5" s="9">
        <v>2</v>
      </c>
      <c r="I5" s="11">
        <f aca="true" t="shared" si="0" ref="I5:I43">G5+H5</f>
        <v>17</v>
      </c>
      <c r="J5" s="9">
        <f aca="true" t="shared" si="1" ref="J5:J43">I5*0.15</f>
        <v>2.55</v>
      </c>
      <c r="K5" s="12">
        <v>12</v>
      </c>
      <c r="L5" s="9">
        <f aca="true" t="shared" si="2" ref="L5:L43">K5*0.25</f>
        <v>3</v>
      </c>
      <c r="M5" s="13">
        <v>17.5</v>
      </c>
      <c r="N5" s="9">
        <f aca="true" t="shared" si="3" ref="N5:N43">M5*0.25</f>
        <v>4.375</v>
      </c>
      <c r="O5" s="9">
        <v>8</v>
      </c>
      <c r="P5" s="15">
        <f aca="true" t="shared" si="4" ref="P5:P43">(O5/4.5)*0.25</f>
        <v>0.4444444444444444</v>
      </c>
      <c r="Q5" s="9">
        <v>1</v>
      </c>
      <c r="R5" s="9">
        <f aca="true" t="shared" si="5" ref="R5:R43">Q5*0.35</f>
        <v>0.35</v>
      </c>
      <c r="S5" s="17">
        <f aca="true" t="shared" si="6" ref="S5:S43">J5+L5+N5+R5+P5</f>
        <v>10.719444444444445</v>
      </c>
      <c r="T5" s="18">
        <v>11</v>
      </c>
    </row>
    <row r="6" spans="2:20" ht="18.75">
      <c r="B6" s="4">
        <v>3</v>
      </c>
      <c r="C6" s="1" t="s">
        <v>7</v>
      </c>
      <c r="D6" s="1" t="s">
        <v>8</v>
      </c>
      <c r="E6" s="1" t="s">
        <v>9</v>
      </c>
      <c r="F6" s="5" t="s">
        <v>3</v>
      </c>
      <c r="I6" s="11">
        <f t="shared" si="0"/>
        <v>0</v>
      </c>
      <c r="J6" s="9">
        <f t="shared" si="1"/>
        <v>0</v>
      </c>
      <c r="L6" s="9">
        <f t="shared" si="2"/>
        <v>0</v>
      </c>
      <c r="N6" s="9">
        <f t="shared" si="3"/>
        <v>0</v>
      </c>
      <c r="P6" s="15">
        <f t="shared" si="4"/>
        <v>0</v>
      </c>
      <c r="Q6" s="9"/>
      <c r="R6" s="9">
        <f t="shared" si="5"/>
        <v>0</v>
      </c>
      <c r="S6" s="17">
        <f t="shared" si="6"/>
        <v>0</v>
      </c>
      <c r="T6" s="18">
        <v>0</v>
      </c>
    </row>
    <row r="7" spans="2:20" ht="18.75">
      <c r="B7" s="4">
        <v>4</v>
      </c>
      <c r="C7" s="1" t="s">
        <v>10</v>
      </c>
      <c r="D7" s="1" t="s">
        <v>11</v>
      </c>
      <c r="E7" s="1" t="s">
        <v>12</v>
      </c>
      <c r="F7" s="5" t="s">
        <v>3</v>
      </c>
      <c r="G7" s="9">
        <v>10</v>
      </c>
      <c r="H7" s="9">
        <v>1</v>
      </c>
      <c r="I7" s="11">
        <f t="shared" si="0"/>
        <v>11</v>
      </c>
      <c r="J7" s="9">
        <f t="shared" si="1"/>
        <v>1.65</v>
      </c>
      <c r="K7" s="12">
        <v>14</v>
      </c>
      <c r="L7" s="9">
        <f t="shared" si="2"/>
        <v>3.5</v>
      </c>
      <c r="M7" s="13">
        <v>9.5</v>
      </c>
      <c r="N7" s="9">
        <f t="shared" si="3"/>
        <v>2.375</v>
      </c>
      <c r="O7" s="9">
        <v>1</v>
      </c>
      <c r="P7" s="15">
        <f t="shared" si="4"/>
        <v>0.05555555555555555</v>
      </c>
      <c r="Q7" s="9">
        <v>4</v>
      </c>
      <c r="R7" s="9">
        <f t="shared" si="5"/>
        <v>1.4</v>
      </c>
      <c r="S7" s="17">
        <f t="shared" si="6"/>
        <v>8.980555555555556</v>
      </c>
      <c r="T7" s="18">
        <v>9</v>
      </c>
    </row>
    <row r="8" spans="2:20" ht="18.75">
      <c r="B8" s="4">
        <v>5</v>
      </c>
      <c r="C8" s="1" t="s">
        <v>13</v>
      </c>
      <c r="D8" s="1" t="s">
        <v>14</v>
      </c>
      <c r="E8" s="1" t="s">
        <v>15</v>
      </c>
      <c r="F8" s="5" t="s">
        <v>3</v>
      </c>
      <c r="G8" s="9">
        <v>7</v>
      </c>
      <c r="I8" s="11">
        <f t="shared" si="0"/>
        <v>7</v>
      </c>
      <c r="J8" s="9">
        <f t="shared" si="1"/>
        <v>1.05</v>
      </c>
      <c r="L8" s="9">
        <f t="shared" si="2"/>
        <v>0</v>
      </c>
      <c r="M8" s="13">
        <v>7.5</v>
      </c>
      <c r="N8" s="9">
        <f t="shared" si="3"/>
        <v>1.875</v>
      </c>
      <c r="O8" s="9">
        <v>2</v>
      </c>
      <c r="P8" s="15">
        <f t="shared" si="4"/>
        <v>0.1111111111111111</v>
      </c>
      <c r="Q8" s="9">
        <v>8</v>
      </c>
      <c r="R8" s="9">
        <f t="shared" si="5"/>
        <v>2.8</v>
      </c>
      <c r="S8" s="17">
        <f t="shared" si="6"/>
        <v>5.83611111111111</v>
      </c>
      <c r="T8" s="18">
        <v>6</v>
      </c>
    </row>
    <row r="9" spans="2:20" ht="18.75">
      <c r="B9" s="4">
        <v>6</v>
      </c>
      <c r="C9" s="1" t="s">
        <v>16</v>
      </c>
      <c r="D9" s="1" t="s">
        <v>17</v>
      </c>
      <c r="E9" s="1" t="s">
        <v>18</v>
      </c>
      <c r="F9" s="5" t="s">
        <v>3</v>
      </c>
      <c r="G9" s="9">
        <v>14</v>
      </c>
      <c r="H9" s="9">
        <v>2</v>
      </c>
      <c r="I9" s="11">
        <f t="shared" si="0"/>
        <v>16</v>
      </c>
      <c r="J9" s="9">
        <f t="shared" si="1"/>
        <v>2.4</v>
      </c>
      <c r="K9" s="12">
        <v>10</v>
      </c>
      <c r="L9" s="9">
        <f t="shared" si="2"/>
        <v>2.5</v>
      </c>
      <c r="M9" s="13">
        <v>12.5</v>
      </c>
      <c r="N9" s="9">
        <f t="shared" si="3"/>
        <v>3.125</v>
      </c>
      <c r="O9" s="9">
        <v>8</v>
      </c>
      <c r="P9" s="15">
        <f t="shared" si="4"/>
        <v>0.4444444444444444</v>
      </c>
      <c r="Q9" s="9">
        <v>20</v>
      </c>
      <c r="R9" s="9">
        <f t="shared" si="5"/>
        <v>7</v>
      </c>
      <c r="S9" s="17">
        <f t="shared" si="6"/>
        <v>15.469444444444445</v>
      </c>
      <c r="T9" s="18">
        <v>15</v>
      </c>
    </row>
    <row r="10" spans="2:20" ht="18.75">
      <c r="B10" s="4">
        <v>7</v>
      </c>
      <c r="C10" s="1" t="s">
        <v>19</v>
      </c>
      <c r="D10" s="1" t="s">
        <v>20</v>
      </c>
      <c r="E10" s="1" t="s">
        <v>18</v>
      </c>
      <c r="F10" s="5" t="s">
        <v>3</v>
      </c>
      <c r="I10" s="11">
        <f t="shared" si="0"/>
        <v>0</v>
      </c>
      <c r="J10" s="9">
        <f t="shared" si="1"/>
        <v>0</v>
      </c>
      <c r="L10" s="9">
        <f t="shared" si="2"/>
        <v>0</v>
      </c>
      <c r="N10" s="9">
        <f t="shared" si="3"/>
        <v>0</v>
      </c>
      <c r="P10" s="15">
        <f t="shared" si="4"/>
        <v>0</v>
      </c>
      <c r="Q10" s="9"/>
      <c r="R10" s="9">
        <f t="shared" si="5"/>
        <v>0</v>
      </c>
      <c r="S10" s="17">
        <f t="shared" si="6"/>
        <v>0</v>
      </c>
      <c r="T10" s="18">
        <v>0</v>
      </c>
    </row>
    <row r="11" spans="2:20" ht="18.75">
      <c r="B11" s="4">
        <v>8</v>
      </c>
      <c r="C11" s="1" t="s">
        <v>21</v>
      </c>
      <c r="D11" s="1" t="s">
        <v>22</v>
      </c>
      <c r="E11" s="1" t="s">
        <v>15</v>
      </c>
      <c r="F11" s="5" t="s">
        <v>3</v>
      </c>
      <c r="I11" s="11">
        <f t="shared" si="0"/>
        <v>0</v>
      </c>
      <c r="J11" s="9">
        <f t="shared" si="1"/>
        <v>0</v>
      </c>
      <c r="L11" s="9">
        <f t="shared" si="2"/>
        <v>0</v>
      </c>
      <c r="N11" s="9">
        <f t="shared" si="3"/>
        <v>0</v>
      </c>
      <c r="P11" s="15">
        <f t="shared" si="4"/>
        <v>0</v>
      </c>
      <c r="Q11" s="9"/>
      <c r="R11" s="9">
        <f t="shared" si="5"/>
        <v>0</v>
      </c>
      <c r="S11" s="17">
        <f t="shared" si="6"/>
        <v>0</v>
      </c>
      <c r="T11" s="18">
        <v>0</v>
      </c>
    </row>
    <row r="12" spans="2:20" ht="18.75">
      <c r="B12" s="4">
        <v>9</v>
      </c>
      <c r="C12" s="1" t="s">
        <v>23</v>
      </c>
      <c r="D12" s="1" t="s">
        <v>24</v>
      </c>
      <c r="E12" s="1" t="s">
        <v>15</v>
      </c>
      <c r="F12" s="5" t="s">
        <v>3</v>
      </c>
      <c r="I12" s="11">
        <f t="shared" si="0"/>
        <v>0</v>
      </c>
      <c r="J12" s="9">
        <f t="shared" si="1"/>
        <v>0</v>
      </c>
      <c r="L12" s="9">
        <f t="shared" si="2"/>
        <v>0</v>
      </c>
      <c r="N12" s="9">
        <f t="shared" si="3"/>
        <v>0</v>
      </c>
      <c r="P12" s="15">
        <f t="shared" si="4"/>
        <v>0</v>
      </c>
      <c r="Q12" s="9"/>
      <c r="R12" s="9">
        <f t="shared" si="5"/>
        <v>0</v>
      </c>
      <c r="S12" s="17">
        <f t="shared" si="6"/>
        <v>0</v>
      </c>
      <c r="T12" s="18">
        <v>0</v>
      </c>
    </row>
    <row r="13" spans="2:20" ht="18.75">
      <c r="B13" s="4">
        <v>10</v>
      </c>
      <c r="C13" s="1" t="s">
        <v>25</v>
      </c>
      <c r="D13" s="1" t="s">
        <v>26</v>
      </c>
      <c r="E13" s="1" t="s">
        <v>12</v>
      </c>
      <c r="F13" s="5"/>
      <c r="G13" s="9">
        <v>0</v>
      </c>
      <c r="I13" s="11">
        <f t="shared" si="0"/>
        <v>0</v>
      </c>
      <c r="J13" s="9">
        <f t="shared" si="1"/>
        <v>0</v>
      </c>
      <c r="L13" s="9">
        <f t="shared" si="2"/>
        <v>0</v>
      </c>
      <c r="N13" s="9">
        <f t="shared" si="3"/>
        <v>0</v>
      </c>
      <c r="P13" s="15">
        <f t="shared" si="4"/>
        <v>0</v>
      </c>
      <c r="Q13" s="9"/>
      <c r="R13" s="9">
        <f t="shared" si="5"/>
        <v>0</v>
      </c>
      <c r="S13" s="17">
        <f t="shared" si="6"/>
        <v>0</v>
      </c>
      <c r="T13" s="18">
        <v>0</v>
      </c>
    </row>
    <row r="14" spans="2:20" ht="18.75">
      <c r="B14" s="4">
        <v>11</v>
      </c>
      <c r="C14" s="1" t="s">
        <v>27</v>
      </c>
      <c r="D14" s="1" t="s">
        <v>28</v>
      </c>
      <c r="E14" s="1" t="s">
        <v>15</v>
      </c>
      <c r="F14" s="5" t="s">
        <v>3</v>
      </c>
      <c r="G14" s="9">
        <v>6</v>
      </c>
      <c r="H14" s="9">
        <v>2</v>
      </c>
      <c r="I14" s="11">
        <f t="shared" si="0"/>
        <v>8</v>
      </c>
      <c r="J14" s="9">
        <f t="shared" si="1"/>
        <v>1.2</v>
      </c>
      <c r="K14" s="12">
        <v>13</v>
      </c>
      <c r="L14" s="9">
        <f t="shared" si="2"/>
        <v>3.25</v>
      </c>
      <c r="M14" s="13">
        <v>10</v>
      </c>
      <c r="N14" s="9">
        <f t="shared" si="3"/>
        <v>2.5</v>
      </c>
      <c r="O14" s="9">
        <v>6</v>
      </c>
      <c r="P14" s="15">
        <f t="shared" si="4"/>
        <v>0.3333333333333333</v>
      </c>
      <c r="Q14" s="9">
        <v>1</v>
      </c>
      <c r="R14" s="9">
        <f t="shared" si="5"/>
        <v>0.35</v>
      </c>
      <c r="S14" s="17">
        <f t="shared" si="6"/>
        <v>7.633333333333333</v>
      </c>
      <c r="T14" s="18">
        <v>8</v>
      </c>
    </row>
    <row r="15" spans="2:20" ht="18.75">
      <c r="B15" s="4">
        <v>12</v>
      </c>
      <c r="C15" s="1" t="s">
        <v>29</v>
      </c>
      <c r="D15" s="1" t="s">
        <v>30</v>
      </c>
      <c r="E15" s="1" t="s">
        <v>18</v>
      </c>
      <c r="F15" s="5" t="s">
        <v>3</v>
      </c>
      <c r="G15" s="9">
        <v>6</v>
      </c>
      <c r="H15" s="9">
        <v>1.5</v>
      </c>
      <c r="I15" s="11">
        <f t="shared" si="0"/>
        <v>7.5</v>
      </c>
      <c r="J15" s="9">
        <f t="shared" si="1"/>
        <v>1.125</v>
      </c>
      <c r="K15" s="12">
        <v>13</v>
      </c>
      <c r="L15" s="9">
        <f t="shared" si="2"/>
        <v>3.25</v>
      </c>
      <c r="M15" s="13">
        <v>16.5</v>
      </c>
      <c r="N15" s="9">
        <f t="shared" si="3"/>
        <v>4.125</v>
      </c>
      <c r="O15" s="9">
        <v>6</v>
      </c>
      <c r="P15" s="15">
        <f t="shared" si="4"/>
        <v>0.3333333333333333</v>
      </c>
      <c r="Q15" s="9">
        <v>1</v>
      </c>
      <c r="R15" s="9">
        <f t="shared" si="5"/>
        <v>0.35</v>
      </c>
      <c r="S15" s="17">
        <f t="shared" si="6"/>
        <v>9.183333333333334</v>
      </c>
      <c r="T15" s="18">
        <v>9</v>
      </c>
    </row>
    <row r="16" spans="2:20" ht="18.75">
      <c r="B16" s="4">
        <v>13</v>
      </c>
      <c r="C16" s="1" t="s">
        <v>31</v>
      </c>
      <c r="D16" s="1" t="s">
        <v>32</v>
      </c>
      <c r="E16" s="1" t="s">
        <v>12</v>
      </c>
      <c r="F16" s="5" t="s">
        <v>3</v>
      </c>
      <c r="G16" s="9">
        <v>8</v>
      </c>
      <c r="H16" s="9">
        <v>2</v>
      </c>
      <c r="I16" s="11">
        <f t="shared" si="0"/>
        <v>10</v>
      </c>
      <c r="J16" s="9">
        <f t="shared" si="1"/>
        <v>1.5</v>
      </c>
      <c r="K16" s="12">
        <v>10</v>
      </c>
      <c r="L16" s="9">
        <f t="shared" si="2"/>
        <v>2.5</v>
      </c>
      <c r="M16" s="13">
        <v>8.5</v>
      </c>
      <c r="N16" s="9">
        <f t="shared" si="3"/>
        <v>2.125</v>
      </c>
      <c r="O16" s="9">
        <v>8</v>
      </c>
      <c r="P16" s="15">
        <f t="shared" si="4"/>
        <v>0.4444444444444444</v>
      </c>
      <c r="Q16" s="9">
        <v>15</v>
      </c>
      <c r="R16" s="9">
        <f t="shared" si="5"/>
        <v>5.25</v>
      </c>
      <c r="S16" s="17">
        <f t="shared" si="6"/>
        <v>11.819444444444445</v>
      </c>
      <c r="T16" s="18">
        <v>12</v>
      </c>
    </row>
    <row r="17" spans="2:20" ht="18.75">
      <c r="B17" s="4">
        <v>14</v>
      </c>
      <c r="C17" s="1" t="s">
        <v>33</v>
      </c>
      <c r="D17" s="1" t="s">
        <v>34</v>
      </c>
      <c r="E17" s="1" t="s">
        <v>6</v>
      </c>
      <c r="F17" s="5" t="s">
        <v>3</v>
      </c>
      <c r="G17" s="9">
        <v>4</v>
      </c>
      <c r="H17" s="9">
        <v>2</v>
      </c>
      <c r="I17" s="11">
        <f t="shared" si="0"/>
        <v>6</v>
      </c>
      <c r="J17" s="9">
        <f t="shared" si="1"/>
        <v>0.8999999999999999</v>
      </c>
      <c r="K17" s="12">
        <v>2</v>
      </c>
      <c r="L17" s="9">
        <f t="shared" si="2"/>
        <v>0.5</v>
      </c>
      <c r="M17" s="13">
        <v>6</v>
      </c>
      <c r="N17" s="9">
        <f t="shared" si="3"/>
        <v>1.5</v>
      </c>
      <c r="O17" s="9">
        <v>8</v>
      </c>
      <c r="P17" s="15">
        <f t="shared" si="4"/>
        <v>0.4444444444444444</v>
      </c>
      <c r="Q17" s="9">
        <v>1</v>
      </c>
      <c r="R17" s="9">
        <f t="shared" si="5"/>
        <v>0.35</v>
      </c>
      <c r="S17" s="17">
        <f t="shared" si="6"/>
        <v>3.6944444444444446</v>
      </c>
      <c r="T17" s="18">
        <v>4</v>
      </c>
    </row>
    <row r="18" spans="2:20" ht="18.75">
      <c r="B18" s="4">
        <v>15</v>
      </c>
      <c r="C18" s="1" t="s">
        <v>35</v>
      </c>
      <c r="D18" s="1" t="s">
        <v>36</v>
      </c>
      <c r="E18" s="1" t="s">
        <v>6</v>
      </c>
      <c r="F18" s="5" t="s">
        <v>3</v>
      </c>
      <c r="G18" s="9">
        <v>2</v>
      </c>
      <c r="H18" s="9">
        <v>2</v>
      </c>
      <c r="I18" s="11">
        <f t="shared" si="0"/>
        <v>4</v>
      </c>
      <c r="J18" s="9">
        <f t="shared" si="1"/>
        <v>0.6</v>
      </c>
      <c r="K18" s="12">
        <v>3</v>
      </c>
      <c r="L18" s="9">
        <f t="shared" si="2"/>
        <v>0.75</v>
      </c>
      <c r="M18" s="13">
        <v>9.5</v>
      </c>
      <c r="N18" s="9">
        <f t="shared" si="3"/>
        <v>2.375</v>
      </c>
      <c r="O18" s="9">
        <v>7</v>
      </c>
      <c r="P18" s="15">
        <f t="shared" si="4"/>
        <v>0.3888888888888889</v>
      </c>
      <c r="Q18" s="9">
        <v>12</v>
      </c>
      <c r="R18" s="9">
        <f t="shared" si="5"/>
        <v>4.199999999999999</v>
      </c>
      <c r="S18" s="17">
        <f t="shared" si="6"/>
        <v>8.313888888888888</v>
      </c>
      <c r="T18" s="18">
        <v>8</v>
      </c>
    </row>
    <row r="19" spans="2:20" ht="18.75">
      <c r="B19" s="4">
        <v>16</v>
      </c>
      <c r="C19" s="1" t="s">
        <v>37</v>
      </c>
      <c r="D19" s="1" t="s">
        <v>38</v>
      </c>
      <c r="E19" s="1" t="s">
        <v>9</v>
      </c>
      <c r="F19" s="5" t="s">
        <v>3</v>
      </c>
      <c r="I19" s="11">
        <f t="shared" si="0"/>
        <v>0</v>
      </c>
      <c r="J19" s="9">
        <f t="shared" si="1"/>
        <v>0</v>
      </c>
      <c r="L19" s="9">
        <f t="shared" si="2"/>
        <v>0</v>
      </c>
      <c r="N19" s="9">
        <f t="shared" si="3"/>
        <v>0</v>
      </c>
      <c r="P19" s="15">
        <f t="shared" si="4"/>
        <v>0</v>
      </c>
      <c r="Q19" s="9"/>
      <c r="R19" s="9">
        <f t="shared" si="5"/>
        <v>0</v>
      </c>
      <c r="S19" s="17">
        <f t="shared" si="6"/>
        <v>0</v>
      </c>
      <c r="T19" s="18">
        <v>0</v>
      </c>
    </row>
    <row r="20" spans="2:20" ht="25.5">
      <c r="B20" s="4">
        <v>17</v>
      </c>
      <c r="C20" s="1" t="s">
        <v>39</v>
      </c>
      <c r="D20" s="1" t="s">
        <v>40</v>
      </c>
      <c r="E20" s="1" t="s">
        <v>18</v>
      </c>
      <c r="F20" s="5" t="s">
        <v>3</v>
      </c>
      <c r="G20" s="9">
        <v>2</v>
      </c>
      <c r="I20" s="11">
        <f t="shared" si="0"/>
        <v>2</v>
      </c>
      <c r="J20" s="9">
        <f t="shared" si="1"/>
        <v>0.3</v>
      </c>
      <c r="L20" s="9">
        <f t="shared" si="2"/>
        <v>0</v>
      </c>
      <c r="N20" s="9">
        <f t="shared" si="3"/>
        <v>0</v>
      </c>
      <c r="P20" s="15">
        <f t="shared" si="4"/>
        <v>0</v>
      </c>
      <c r="Q20" s="9"/>
      <c r="R20" s="9">
        <f t="shared" si="5"/>
        <v>0</v>
      </c>
      <c r="S20" s="17">
        <f t="shared" si="6"/>
        <v>0.3</v>
      </c>
      <c r="T20" s="18">
        <v>0</v>
      </c>
    </row>
    <row r="21" spans="2:20" ht="18.75">
      <c r="B21" s="4">
        <v>18</v>
      </c>
      <c r="C21" s="1" t="s">
        <v>41</v>
      </c>
      <c r="D21" s="1" t="s">
        <v>42</v>
      </c>
      <c r="E21" s="1" t="s">
        <v>9</v>
      </c>
      <c r="F21" s="5" t="s">
        <v>3</v>
      </c>
      <c r="I21" s="11">
        <f t="shared" si="0"/>
        <v>0</v>
      </c>
      <c r="J21" s="9">
        <f t="shared" si="1"/>
        <v>0</v>
      </c>
      <c r="L21" s="9">
        <f t="shared" si="2"/>
        <v>0</v>
      </c>
      <c r="N21" s="9">
        <f t="shared" si="3"/>
        <v>0</v>
      </c>
      <c r="P21" s="15">
        <f t="shared" si="4"/>
        <v>0</v>
      </c>
      <c r="Q21" s="9"/>
      <c r="R21" s="9">
        <f t="shared" si="5"/>
        <v>0</v>
      </c>
      <c r="S21" s="17">
        <f t="shared" si="6"/>
        <v>0</v>
      </c>
      <c r="T21" s="18">
        <v>0</v>
      </c>
    </row>
    <row r="22" spans="2:20" ht="18.75">
      <c r="B22" s="4">
        <v>19</v>
      </c>
      <c r="C22" s="1" t="s">
        <v>43</v>
      </c>
      <c r="D22" s="1" t="s">
        <v>44</v>
      </c>
      <c r="E22" s="1" t="s">
        <v>2</v>
      </c>
      <c r="F22" s="5" t="s">
        <v>3</v>
      </c>
      <c r="G22" s="9">
        <v>3</v>
      </c>
      <c r="H22" s="9">
        <v>1.5</v>
      </c>
      <c r="I22" s="11">
        <f t="shared" si="0"/>
        <v>4.5</v>
      </c>
      <c r="J22" s="9">
        <f t="shared" si="1"/>
        <v>0.6749999999999999</v>
      </c>
      <c r="K22" s="12">
        <v>1</v>
      </c>
      <c r="L22" s="9">
        <f t="shared" si="2"/>
        <v>0.25</v>
      </c>
      <c r="N22" s="9">
        <f t="shared" si="3"/>
        <v>0</v>
      </c>
      <c r="O22" s="9">
        <v>2</v>
      </c>
      <c r="P22" s="15">
        <f t="shared" si="4"/>
        <v>0.1111111111111111</v>
      </c>
      <c r="Q22" s="9"/>
      <c r="R22" s="9">
        <f t="shared" si="5"/>
        <v>0</v>
      </c>
      <c r="S22" s="17">
        <f t="shared" si="6"/>
        <v>1.036111111111111</v>
      </c>
      <c r="T22" s="18">
        <v>1</v>
      </c>
    </row>
    <row r="23" spans="2:20" ht="18.75">
      <c r="B23" s="4">
        <v>20</v>
      </c>
      <c r="C23" s="1" t="s">
        <v>45</v>
      </c>
      <c r="D23" s="1" t="s">
        <v>46</v>
      </c>
      <c r="E23" s="1" t="s">
        <v>6</v>
      </c>
      <c r="F23" s="5" t="s">
        <v>3</v>
      </c>
      <c r="I23" s="11">
        <f t="shared" si="0"/>
        <v>0</v>
      </c>
      <c r="J23" s="9">
        <f t="shared" si="1"/>
        <v>0</v>
      </c>
      <c r="L23" s="9">
        <f t="shared" si="2"/>
        <v>0</v>
      </c>
      <c r="N23" s="9">
        <f t="shared" si="3"/>
        <v>0</v>
      </c>
      <c r="P23" s="15">
        <f t="shared" si="4"/>
        <v>0</v>
      </c>
      <c r="Q23" s="9"/>
      <c r="R23" s="9">
        <f t="shared" si="5"/>
        <v>0</v>
      </c>
      <c r="S23" s="17">
        <f t="shared" si="6"/>
        <v>0</v>
      </c>
      <c r="T23" s="18">
        <v>0</v>
      </c>
    </row>
    <row r="24" spans="2:20" ht="18.75">
      <c r="B24" s="4">
        <v>21</v>
      </c>
      <c r="C24" s="1" t="s">
        <v>47</v>
      </c>
      <c r="D24" s="1" t="s">
        <v>48</v>
      </c>
      <c r="E24" s="1" t="s">
        <v>18</v>
      </c>
      <c r="F24" s="5" t="s">
        <v>3</v>
      </c>
      <c r="I24" s="11">
        <f t="shared" si="0"/>
        <v>0</v>
      </c>
      <c r="J24" s="9">
        <f t="shared" si="1"/>
        <v>0</v>
      </c>
      <c r="L24" s="9">
        <f t="shared" si="2"/>
        <v>0</v>
      </c>
      <c r="N24" s="9">
        <f t="shared" si="3"/>
        <v>0</v>
      </c>
      <c r="P24" s="15">
        <f t="shared" si="4"/>
        <v>0</v>
      </c>
      <c r="Q24" s="9"/>
      <c r="R24" s="9">
        <f t="shared" si="5"/>
        <v>0</v>
      </c>
      <c r="S24" s="17">
        <f t="shared" si="6"/>
        <v>0</v>
      </c>
      <c r="T24" s="18">
        <v>0</v>
      </c>
    </row>
    <row r="25" spans="2:20" ht="18.75">
      <c r="B25" s="4">
        <v>22</v>
      </c>
      <c r="C25" s="1" t="s">
        <v>49</v>
      </c>
      <c r="D25" s="1" t="s">
        <v>50</v>
      </c>
      <c r="E25" s="1" t="s">
        <v>12</v>
      </c>
      <c r="F25" s="5" t="s">
        <v>3</v>
      </c>
      <c r="G25" s="9">
        <v>6</v>
      </c>
      <c r="H25" s="9">
        <v>2</v>
      </c>
      <c r="I25" s="11">
        <f t="shared" si="0"/>
        <v>8</v>
      </c>
      <c r="J25" s="9">
        <f t="shared" si="1"/>
        <v>1.2</v>
      </c>
      <c r="K25" s="12">
        <v>1</v>
      </c>
      <c r="L25" s="9">
        <f t="shared" si="2"/>
        <v>0.25</v>
      </c>
      <c r="M25" s="13">
        <v>6.5</v>
      </c>
      <c r="N25" s="9">
        <f t="shared" si="3"/>
        <v>1.625</v>
      </c>
      <c r="O25" s="9">
        <v>6</v>
      </c>
      <c r="P25" s="15">
        <f t="shared" si="4"/>
        <v>0.3333333333333333</v>
      </c>
      <c r="Q25" s="9">
        <v>9</v>
      </c>
      <c r="R25" s="9">
        <f t="shared" si="5"/>
        <v>3.15</v>
      </c>
      <c r="S25" s="17">
        <f t="shared" si="6"/>
        <v>6.558333333333333</v>
      </c>
      <c r="T25" s="18">
        <v>7</v>
      </c>
    </row>
    <row r="26" spans="2:20" ht="18.75">
      <c r="B26" s="4">
        <v>23</v>
      </c>
      <c r="C26" s="1" t="s">
        <v>51</v>
      </c>
      <c r="D26" s="1" t="s">
        <v>52</v>
      </c>
      <c r="E26" s="1" t="s">
        <v>2</v>
      </c>
      <c r="F26" s="5" t="s">
        <v>3</v>
      </c>
      <c r="G26" s="9">
        <v>6</v>
      </c>
      <c r="I26" s="11">
        <f t="shared" si="0"/>
        <v>6</v>
      </c>
      <c r="J26" s="9">
        <f t="shared" si="1"/>
        <v>0.8999999999999999</v>
      </c>
      <c r="K26" s="12">
        <v>10</v>
      </c>
      <c r="L26" s="9">
        <f t="shared" si="2"/>
        <v>2.5</v>
      </c>
      <c r="M26" s="13">
        <v>2.5</v>
      </c>
      <c r="N26" s="9">
        <f t="shared" si="3"/>
        <v>0.625</v>
      </c>
      <c r="O26" s="9">
        <v>8</v>
      </c>
      <c r="P26" s="15">
        <f t="shared" si="4"/>
        <v>0.4444444444444444</v>
      </c>
      <c r="Q26" s="9">
        <v>18</v>
      </c>
      <c r="R26" s="9">
        <f t="shared" si="5"/>
        <v>6.3</v>
      </c>
      <c r="S26" s="17">
        <f t="shared" si="6"/>
        <v>10.769444444444444</v>
      </c>
      <c r="T26" s="18">
        <v>11</v>
      </c>
    </row>
    <row r="27" spans="2:20" ht="18.75">
      <c r="B27" s="4">
        <v>24</v>
      </c>
      <c r="C27" s="1" t="s">
        <v>53</v>
      </c>
      <c r="D27" s="1" t="s">
        <v>54</v>
      </c>
      <c r="E27" s="1" t="s">
        <v>12</v>
      </c>
      <c r="F27" s="5" t="s">
        <v>3</v>
      </c>
      <c r="G27" s="9">
        <v>13</v>
      </c>
      <c r="I27" s="11">
        <f t="shared" si="0"/>
        <v>13</v>
      </c>
      <c r="J27" s="9">
        <f t="shared" si="1"/>
        <v>1.95</v>
      </c>
      <c r="K27" s="12">
        <v>13</v>
      </c>
      <c r="L27" s="9">
        <f t="shared" si="2"/>
        <v>3.25</v>
      </c>
      <c r="M27" s="13">
        <v>1</v>
      </c>
      <c r="N27" s="9">
        <f t="shared" si="3"/>
        <v>0.25</v>
      </c>
      <c r="O27" s="9">
        <v>4</v>
      </c>
      <c r="P27" s="15">
        <f t="shared" si="4"/>
        <v>0.2222222222222222</v>
      </c>
      <c r="Q27" s="9">
        <v>18</v>
      </c>
      <c r="R27" s="9">
        <f t="shared" si="5"/>
        <v>6.3</v>
      </c>
      <c r="S27" s="17">
        <f t="shared" si="6"/>
        <v>11.972222222222221</v>
      </c>
      <c r="T27" s="18">
        <v>12</v>
      </c>
    </row>
    <row r="28" spans="2:20" ht="18.75">
      <c r="B28" s="4">
        <v>25</v>
      </c>
      <c r="C28" s="1" t="s">
        <v>55</v>
      </c>
      <c r="D28" s="1" t="s">
        <v>56</v>
      </c>
      <c r="E28" s="1" t="s">
        <v>9</v>
      </c>
      <c r="F28" s="5" t="s">
        <v>3</v>
      </c>
      <c r="G28" s="9">
        <v>2</v>
      </c>
      <c r="H28" s="9">
        <v>2</v>
      </c>
      <c r="I28" s="11">
        <f t="shared" si="0"/>
        <v>4</v>
      </c>
      <c r="J28" s="9">
        <f t="shared" si="1"/>
        <v>0.6</v>
      </c>
      <c r="K28" s="12">
        <v>12</v>
      </c>
      <c r="L28" s="9">
        <f t="shared" si="2"/>
        <v>3</v>
      </c>
      <c r="M28" s="13">
        <v>6.5</v>
      </c>
      <c r="N28" s="9">
        <f t="shared" si="3"/>
        <v>1.625</v>
      </c>
      <c r="O28" s="9">
        <v>3</v>
      </c>
      <c r="P28" s="15">
        <f t="shared" si="4"/>
        <v>0.16666666666666666</v>
      </c>
      <c r="Q28" s="9">
        <v>10</v>
      </c>
      <c r="R28" s="9">
        <f t="shared" si="5"/>
        <v>3.5</v>
      </c>
      <c r="S28" s="17">
        <f t="shared" si="6"/>
        <v>8.891666666666666</v>
      </c>
      <c r="T28" s="18">
        <v>9</v>
      </c>
    </row>
    <row r="29" spans="2:20" ht="18.75">
      <c r="B29" s="4">
        <v>26</v>
      </c>
      <c r="C29" s="1" t="s">
        <v>57</v>
      </c>
      <c r="D29" s="1" t="s">
        <v>58</v>
      </c>
      <c r="E29" s="1" t="s">
        <v>9</v>
      </c>
      <c r="F29" s="5" t="s">
        <v>3</v>
      </c>
      <c r="G29" s="9">
        <v>8.5</v>
      </c>
      <c r="H29" s="9">
        <v>2</v>
      </c>
      <c r="I29" s="11">
        <f t="shared" si="0"/>
        <v>10.5</v>
      </c>
      <c r="J29" s="9">
        <f t="shared" si="1"/>
        <v>1.575</v>
      </c>
      <c r="K29" s="12">
        <v>10</v>
      </c>
      <c r="L29" s="9">
        <f t="shared" si="2"/>
        <v>2.5</v>
      </c>
      <c r="M29" s="13">
        <v>15.5</v>
      </c>
      <c r="N29" s="9">
        <f t="shared" si="3"/>
        <v>3.875</v>
      </c>
      <c r="O29" s="9">
        <v>8</v>
      </c>
      <c r="P29" s="15">
        <f t="shared" si="4"/>
        <v>0.4444444444444444</v>
      </c>
      <c r="Q29" s="9">
        <v>10</v>
      </c>
      <c r="R29" s="9">
        <f t="shared" si="5"/>
        <v>3.5</v>
      </c>
      <c r="S29" s="17">
        <f t="shared" si="6"/>
        <v>11.894444444444444</v>
      </c>
      <c r="T29" s="18">
        <v>12</v>
      </c>
    </row>
    <row r="30" spans="2:20" ht="18.75">
      <c r="B30" s="4">
        <v>27</v>
      </c>
      <c r="C30" s="1" t="s">
        <v>59</v>
      </c>
      <c r="D30" s="1" t="s">
        <v>60</v>
      </c>
      <c r="E30" s="1" t="s">
        <v>18</v>
      </c>
      <c r="F30" s="5" t="s">
        <v>3</v>
      </c>
      <c r="G30" s="9">
        <v>3</v>
      </c>
      <c r="H30" s="9">
        <v>1.5</v>
      </c>
      <c r="I30" s="11">
        <f t="shared" si="0"/>
        <v>4.5</v>
      </c>
      <c r="J30" s="9">
        <f t="shared" si="1"/>
        <v>0.6749999999999999</v>
      </c>
      <c r="K30" s="12">
        <v>12</v>
      </c>
      <c r="L30" s="9">
        <f t="shared" si="2"/>
        <v>3</v>
      </c>
      <c r="N30" s="9">
        <f t="shared" si="3"/>
        <v>0</v>
      </c>
      <c r="O30" s="9">
        <v>5</v>
      </c>
      <c r="P30" s="15">
        <f t="shared" si="4"/>
        <v>0.2777777777777778</v>
      </c>
      <c r="Q30" s="9"/>
      <c r="R30" s="9">
        <f t="shared" si="5"/>
        <v>0</v>
      </c>
      <c r="S30" s="17">
        <f t="shared" si="6"/>
        <v>3.9527777777777775</v>
      </c>
      <c r="T30" s="18">
        <v>4</v>
      </c>
    </row>
    <row r="31" spans="2:20" ht="18.75">
      <c r="B31" s="4">
        <v>28</v>
      </c>
      <c r="C31" s="1" t="s">
        <v>61</v>
      </c>
      <c r="D31" s="1" t="s">
        <v>62</v>
      </c>
      <c r="E31" s="1" t="s">
        <v>12</v>
      </c>
      <c r="F31" s="5" t="s">
        <v>3</v>
      </c>
      <c r="I31" s="11">
        <f t="shared" si="0"/>
        <v>0</v>
      </c>
      <c r="J31" s="9">
        <f t="shared" si="1"/>
        <v>0</v>
      </c>
      <c r="L31" s="9">
        <f t="shared" si="2"/>
        <v>0</v>
      </c>
      <c r="N31" s="9">
        <f t="shared" si="3"/>
        <v>0</v>
      </c>
      <c r="P31" s="15">
        <f t="shared" si="4"/>
        <v>0</v>
      </c>
      <c r="Q31" s="9"/>
      <c r="R31" s="9">
        <f t="shared" si="5"/>
        <v>0</v>
      </c>
      <c r="S31" s="17">
        <f t="shared" si="6"/>
        <v>0</v>
      </c>
      <c r="T31" s="18">
        <v>0</v>
      </c>
    </row>
    <row r="32" spans="2:20" ht="18.75">
      <c r="B32" s="4">
        <v>29</v>
      </c>
      <c r="C32" s="1" t="s">
        <v>63</v>
      </c>
      <c r="D32" s="1" t="s">
        <v>64</v>
      </c>
      <c r="E32" s="1" t="s">
        <v>12</v>
      </c>
      <c r="F32" s="5" t="s">
        <v>3</v>
      </c>
      <c r="G32" s="9">
        <v>0</v>
      </c>
      <c r="H32" s="9">
        <v>0.5</v>
      </c>
      <c r="I32" s="11">
        <f t="shared" si="0"/>
        <v>0.5</v>
      </c>
      <c r="J32" s="9">
        <f t="shared" si="1"/>
        <v>0.075</v>
      </c>
      <c r="L32" s="9">
        <f t="shared" si="2"/>
        <v>0</v>
      </c>
      <c r="N32" s="9">
        <f t="shared" si="3"/>
        <v>0</v>
      </c>
      <c r="O32" s="9">
        <v>1</v>
      </c>
      <c r="P32" s="15">
        <f t="shared" si="4"/>
        <v>0.05555555555555555</v>
      </c>
      <c r="Q32" s="9"/>
      <c r="R32" s="9">
        <f t="shared" si="5"/>
        <v>0</v>
      </c>
      <c r="S32" s="17">
        <f t="shared" si="6"/>
        <v>0.13055555555555554</v>
      </c>
      <c r="T32" s="18">
        <v>0</v>
      </c>
    </row>
    <row r="33" spans="2:20" ht="19.5" thickBot="1">
      <c r="B33" s="6">
        <v>30</v>
      </c>
      <c r="C33" s="7" t="s">
        <v>65</v>
      </c>
      <c r="D33" s="7" t="s">
        <v>66</v>
      </c>
      <c r="E33" s="7" t="s">
        <v>18</v>
      </c>
      <c r="F33" s="8" t="s">
        <v>3</v>
      </c>
      <c r="I33" s="11">
        <f t="shared" si="0"/>
        <v>0</v>
      </c>
      <c r="J33" s="9">
        <f t="shared" si="1"/>
        <v>0</v>
      </c>
      <c r="L33" s="9">
        <f t="shared" si="2"/>
        <v>0</v>
      </c>
      <c r="N33" s="9">
        <f t="shared" si="3"/>
        <v>0</v>
      </c>
      <c r="P33" s="15">
        <f t="shared" si="4"/>
        <v>0</v>
      </c>
      <c r="Q33" s="9"/>
      <c r="R33" s="9">
        <f t="shared" si="5"/>
        <v>0</v>
      </c>
      <c r="S33" s="17">
        <f t="shared" si="6"/>
        <v>0</v>
      </c>
      <c r="T33" s="18">
        <v>0</v>
      </c>
    </row>
    <row r="34" spans="4:20" ht="19.5" thickTop="1">
      <c r="D34" s="10" t="s">
        <v>68</v>
      </c>
      <c r="G34" s="9">
        <v>5</v>
      </c>
      <c r="H34" s="9">
        <v>1.5</v>
      </c>
      <c r="I34" s="11">
        <f t="shared" si="0"/>
        <v>6.5</v>
      </c>
      <c r="J34" s="9">
        <f t="shared" si="1"/>
        <v>0.975</v>
      </c>
      <c r="K34" s="12">
        <v>14</v>
      </c>
      <c r="L34" s="9">
        <f t="shared" si="2"/>
        <v>3.5</v>
      </c>
      <c r="M34" s="13">
        <v>9</v>
      </c>
      <c r="N34" s="9">
        <f t="shared" si="3"/>
        <v>2.25</v>
      </c>
      <c r="O34" s="9">
        <v>7</v>
      </c>
      <c r="P34" s="15">
        <f t="shared" si="4"/>
        <v>0.3888888888888889</v>
      </c>
      <c r="Q34" s="9">
        <v>2</v>
      </c>
      <c r="R34" s="9">
        <f t="shared" si="5"/>
        <v>0.7</v>
      </c>
      <c r="S34" s="17">
        <f t="shared" si="6"/>
        <v>7.813888888888889</v>
      </c>
      <c r="T34" s="18">
        <v>8</v>
      </c>
    </row>
    <row r="35" spans="4:20" ht="18.75">
      <c r="D35" s="10" t="s">
        <v>69</v>
      </c>
      <c r="G35" s="9">
        <v>12</v>
      </c>
      <c r="H35" s="9">
        <v>2</v>
      </c>
      <c r="I35" s="11">
        <f t="shared" si="0"/>
        <v>14</v>
      </c>
      <c r="J35" s="9">
        <f t="shared" si="1"/>
        <v>2.1</v>
      </c>
      <c r="K35" s="12">
        <v>20</v>
      </c>
      <c r="L35" s="9">
        <f t="shared" si="2"/>
        <v>5</v>
      </c>
      <c r="M35" s="13">
        <v>18</v>
      </c>
      <c r="N35" s="9">
        <f t="shared" si="3"/>
        <v>4.5</v>
      </c>
      <c r="O35" s="9">
        <v>8</v>
      </c>
      <c r="P35" s="15">
        <f t="shared" si="4"/>
        <v>0.4444444444444444</v>
      </c>
      <c r="Q35" s="9">
        <v>19</v>
      </c>
      <c r="R35" s="9">
        <f t="shared" si="5"/>
        <v>6.6499999999999995</v>
      </c>
      <c r="S35" s="17">
        <f t="shared" si="6"/>
        <v>18.694444444444443</v>
      </c>
      <c r="T35" s="18">
        <v>19</v>
      </c>
    </row>
    <row r="36" spans="4:20" ht="18.75">
      <c r="D36" s="10" t="s">
        <v>70</v>
      </c>
      <c r="G36" s="9">
        <v>0</v>
      </c>
      <c r="H36" s="9">
        <v>2</v>
      </c>
      <c r="I36" s="11">
        <f t="shared" si="0"/>
        <v>2</v>
      </c>
      <c r="J36" s="9">
        <f t="shared" si="1"/>
        <v>0.3</v>
      </c>
      <c r="K36" s="12">
        <v>10</v>
      </c>
      <c r="L36" s="9">
        <f t="shared" si="2"/>
        <v>2.5</v>
      </c>
      <c r="M36" s="13">
        <v>3</v>
      </c>
      <c r="N36" s="9">
        <f t="shared" si="3"/>
        <v>0.75</v>
      </c>
      <c r="O36" s="9">
        <v>5</v>
      </c>
      <c r="P36" s="15">
        <f t="shared" si="4"/>
        <v>0.2777777777777778</v>
      </c>
      <c r="Q36" s="9">
        <v>1</v>
      </c>
      <c r="R36" s="9">
        <f t="shared" si="5"/>
        <v>0.35</v>
      </c>
      <c r="S36" s="17">
        <f t="shared" si="6"/>
        <v>4.177777777777778</v>
      </c>
      <c r="T36" s="18">
        <v>4</v>
      </c>
    </row>
    <row r="37" spans="4:20" ht="18.75">
      <c r="D37" s="10" t="s">
        <v>71</v>
      </c>
      <c r="G37" s="9">
        <v>0</v>
      </c>
      <c r="H37" s="9">
        <v>2</v>
      </c>
      <c r="I37" s="11">
        <f t="shared" si="0"/>
        <v>2</v>
      </c>
      <c r="J37" s="9">
        <f t="shared" si="1"/>
        <v>0.3</v>
      </c>
      <c r="K37" s="12">
        <v>20</v>
      </c>
      <c r="L37" s="9">
        <f t="shared" si="2"/>
        <v>5</v>
      </c>
      <c r="M37" s="13">
        <v>10.5</v>
      </c>
      <c r="N37" s="9">
        <f t="shared" si="3"/>
        <v>2.625</v>
      </c>
      <c r="O37" s="9">
        <v>6</v>
      </c>
      <c r="P37" s="15">
        <f t="shared" si="4"/>
        <v>0.3333333333333333</v>
      </c>
      <c r="Q37" s="9">
        <v>10</v>
      </c>
      <c r="R37" s="9">
        <f t="shared" si="5"/>
        <v>3.5</v>
      </c>
      <c r="S37" s="17">
        <f t="shared" si="6"/>
        <v>11.758333333333335</v>
      </c>
      <c r="T37" s="18">
        <v>12</v>
      </c>
    </row>
    <row r="38" spans="4:20" ht="18.75">
      <c r="D38" s="10" t="s">
        <v>72</v>
      </c>
      <c r="G38" s="9">
        <v>3</v>
      </c>
      <c r="H38" s="9">
        <v>1.5</v>
      </c>
      <c r="I38" s="11">
        <f t="shared" si="0"/>
        <v>4.5</v>
      </c>
      <c r="J38" s="9">
        <f t="shared" si="1"/>
        <v>0.6749999999999999</v>
      </c>
      <c r="K38" s="12">
        <v>10</v>
      </c>
      <c r="L38" s="9">
        <f t="shared" si="2"/>
        <v>2.5</v>
      </c>
      <c r="M38" s="13">
        <v>11.5</v>
      </c>
      <c r="N38" s="9">
        <f t="shared" si="3"/>
        <v>2.875</v>
      </c>
      <c r="O38" s="9">
        <v>6</v>
      </c>
      <c r="P38" s="15">
        <f t="shared" si="4"/>
        <v>0.3333333333333333</v>
      </c>
      <c r="Q38" s="9">
        <v>10</v>
      </c>
      <c r="R38" s="9">
        <f t="shared" si="5"/>
        <v>3.5</v>
      </c>
      <c r="S38" s="17">
        <f t="shared" si="6"/>
        <v>9.883333333333335</v>
      </c>
      <c r="T38" s="18">
        <v>10</v>
      </c>
    </row>
    <row r="39" spans="4:20" ht="18.75">
      <c r="D39" s="10" t="s">
        <v>73</v>
      </c>
      <c r="G39" s="9">
        <v>2</v>
      </c>
      <c r="H39" s="9">
        <v>1.5</v>
      </c>
      <c r="I39" s="11">
        <f t="shared" si="0"/>
        <v>3.5</v>
      </c>
      <c r="J39" s="9">
        <f t="shared" si="1"/>
        <v>0.525</v>
      </c>
      <c r="K39" s="12">
        <v>18</v>
      </c>
      <c r="L39" s="9">
        <f t="shared" si="2"/>
        <v>4.5</v>
      </c>
      <c r="M39" s="13">
        <v>12</v>
      </c>
      <c r="N39" s="9">
        <f t="shared" si="3"/>
        <v>3</v>
      </c>
      <c r="O39" s="9">
        <v>7</v>
      </c>
      <c r="P39" s="15">
        <f t="shared" si="4"/>
        <v>0.3888888888888889</v>
      </c>
      <c r="Q39" s="9">
        <v>17</v>
      </c>
      <c r="R39" s="9">
        <f t="shared" si="5"/>
        <v>5.949999999999999</v>
      </c>
      <c r="S39" s="17">
        <f t="shared" si="6"/>
        <v>14.363888888888889</v>
      </c>
      <c r="T39" s="18">
        <v>14</v>
      </c>
    </row>
    <row r="40" spans="4:20" ht="18.75">
      <c r="D40" s="10" t="s">
        <v>74</v>
      </c>
      <c r="G40" s="9">
        <v>0</v>
      </c>
      <c r="I40" s="11">
        <f t="shared" si="0"/>
        <v>0</v>
      </c>
      <c r="J40" s="9">
        <f t="shared" si="1"/>
        <v>0</v>
      </c>
      <c r="K40" s="12">
        <v>1</v>
      </c>
      <c r="L40" s="9">
        <f t="shared" si="2"/>
        <v>0.25</v>
      </c>
      <c r="M40" s="13">
        <v>6</v>
      </c>
      <c r="N40" s="9">
        <f t="shared" si="3"/>
        <v>1.5</v>
      </c>
      <c r="O40" s="9">
        <v>6</v>
      </c>
      <c r="P40" s="15">
        <f t="shared" si="4"/>
        <v>0.3333333333333333</v>
      </c>
      <c r="Q40" s="9">
        <v>1</v>
      </c>
      <c r="R40" s="9">
        <f t="shared" si="5"/>
        <v>0.35</v>
      </c>
      <c r="S40" s="17">
        <f t="shared" si="6"/>
        <v>2.4333333333333336</v>
      </c>
      <c r="T40" s="18">
        <v>3</v>
      </c>
    </row>
    <row r="41" spans="4:20" ht="18.75">
      <c r="D41" s="10" t="s">
        <v>75</v>
      </c>
      <c r="G41" s="9">
        <v>3</v>
      </c>
      <c r="H41" s="9">
        <v>2</v>
      </c>
      <c r="I41" s="11">
        <f t="shared" si="0"/>
        <v>5</v>
      </c>
      <c r="J41" s="9">
        <f t="shared" si="1"/>
        <v>0.75</v>
      </c>
      <c r="K41" s="12">
        <v>20</v>
      </c>
      <c r="L41" s="9">
        <f t="shared" si="2"/>
        <v>5</v>
      </c>
      <c r="M41" s="13">
        <v>11</v>
      </c>
      <c r="N41" s="9">
        <f t="shared" si="3"/>
        <v>2.75</v>
      </c>
      <c r="O41" s="9">
        <v>6</v>
      </c>
      <c r="P41" s="15">
        <f t="shared" si="4"/>
        <v>0.3333333333333333</v>
      </c>
      <c r="Q41" s="9">
        <v>8</v>
      </c>
      <c r="R41" s="9">
        <f t="shared" si="5"/>
        <v>2.8</v>
      </c>
      <c r="S41" s="17">
        <f t="shared" si="6"/>
        <v>11.633333333333335</v>
      </c>
      <c r="T41" s="18">
        <v>12</v>
      </c>
    </row>
    <row r="42" spans="4:20" ht="18.75">
      <c r="D42" s="10" t="s">
        <v>76</v>
      </c>
      <c r="G42" s="9">
        <v>2</v>
      </c>
      <c r="H42" s="9">
        <v>0.5</v>
      </c>
      <c r="I42" s="11">
        <f t="shared" si="0"/>
        <v>2.5</v>
      </c>
      <c r="J42" s="9">
        <f t="shared" si="1"/>
        <v>0.375</v>
      </c>
      <c r="K42" s="12">
        <v>10</v>
      </c>
      <c r="L42" s="9">
        <f t="shared" si="2"/>
        <v>2.5</v>
      </c>
      <c r="N42" s="9">
        <f t="shared" si="3"/>
        <v>0</v>
      </c>
      <c r="O42" s="9">
        <v>5</v>
      </c>
      <c r="P42" s="15">
        <f t="shared" si="4"/>
        <v>0.2777777777777778</v>
      </c>
      <c r="Q42" s="9"/>
      <c r="R42" s="9">
        <f t="shared" si="5"/>
        <v>0</v>
      </c>
      <c r="S42" s="17">
        <f t="shared" si="6"/>
        <v>3.1527777777777777</v>
      </c>
      <c r="T42" s="18">
        <v>3</v>
      </c>
    </row>
    <row r="43" spans="4:20" ht="18.75">
      <c r="D43" s="10" t="s">
        <v>77</v>
      </c>
      <c r="G43" s="9">
        <v>3</v>
      </c>
      <c r="H43" s="9">
        <v>2</v>
      </c>
      <c r="I43" s="11">
        <f t="shared" si="0"/>
        <v>5</v>
      </c>
      <c r="J43" s="9">
        <f t="shared" si="1"/>
        <v>0.75</v>
      </c>
      <c r="K43" s="12">
        <v>20</v>
      </c>
      <c r="L43" s="9">
        <f t="shared" si="2"/>
        <v>5</v>
      </c>
      <c r="M43" s="13">
        <v>14</v>
      </c>
      <c r="N43" s="9">
        <f t="shared" si="3"/>
        <v>3.5</v>
      </c>
      <c r="O43" s="9">
        <v>6</v>
      </c>
      <c r="P43" s="15">
        <f t="shared" si="4"/>
        <v>0.3333333333333333</v>
      </c>
      <c r="Q43" s="9">
        <v>8</v>
      </c>
      <c r="R43" s="9">
        <f t="shared" si="5"/>
        <v>2.8</v>
      </c>
      <c r="S43" s="17">
        <f t="shared" si="6"/>
        <v>12.383333333333335</v>
      </c>
      <c r="T43" s="18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Andres</cp:lastModifiedBy>
  <dcterms:created xsi:type="dcterms:W3CDTF">2016-02-29T20:23:31Z</dcterms:created>
  <dcterms:modified xsi:type="dcterms:W3CDTF">2016-05-05T19:02:26Z</dcterms:modified>
  <cp:category/>
  <cp:version/>
  <cp:contentType/>
  <cp:contentStatus/>
</cp:coreProperties>
</file>