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2120" windowHeight="8520" activeTab="1"/>
  </bookViews>
  <sheets>
    <sheet name="Lista" sheetId="1" r:id="rId1"/>
    <sheet name="Nota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<sst xmlns="http://schemas.openxmlformats.org/spreadsheetml/2006/main" count="141" uniqueCount="106">
  <si>
    <t>SISTEMAS DE REPRESENTACIÓN 20</t>
  </si>
  <si>
    <t>SECCIÓN 02</t>
  </si>
  <si>
    <t>SEMESTRE A-04</t>
  </si>
  <si>
    <t>PROFESOR JORGE L. CALDERÓN S.</t>
  </si>
  <si>
    <t>Apellidos y Nombres</t>
  </si>
  <si>
    <t>Lámina 4a</t>
  </si>
  <si>
    <t>Lámina 6</t>
  </si>
  <si>
    <t>Lámina 11a</t>
  </si>
  <si>
    <t>Total Láminas (10%)</t>
  </si>
  <si>
    <t>DEFINITIVA</t>
  </si>
  <si>
    <t>Lámina 1a</t>
  </si>
  <si>
    <t>Lámina 1b</t>
  </si>
  <si>
    <t>Lámina 1c</t>
  </si>
  <si>
    <t>Lámina 1d</t>
  </si>
  <si>
    <t>Lámina 1e</t>
  </si>
  <si>
    <t>Lámina 1f</t>
  </si>
  <si>
    <t>Lámina 2a</t>
  </si>
  <si>
    <t>Lámina 2b</t>
  </si>
  <si>
    <t>Lámina 3a</t>
  </si>
  <si>
    <t>Lámina 3b</t>
  </si>
  <si>
    <t xml:space="preserve"> Lámina 4b</t>
  </si>
  <si>
    <t>Lámina 8a</t>
  </si>
  <si>
    <t>Lámina 8b</t>
  </si>
  <si>
    <t>Segundo Parcial</t>
  </si>
  <si>
    <t>Primer Parcial</t>
  </si>
  <si>
    <t>Lámina 9a</t>
  </si>
  <si>
    <t>Lámina 9b</t>
  </si>
  <si>
    <t>Lámina 10a</t>
  </si>
  <si>
    <t>Lámina 10b</t>
  </si>
  <si>
    <t xml:space="preserve"> Lámina 11b</t>
  </si>
  <si>
    <t>Lámina 11c</t>
  </si>
  <si>
    <t>Lámina 11d</t>
  </si>
  <si>
    <t>Lámina 11e</t>
  </si>
  <si>
    <t>Lámina 11f</t>
  </si>
  <si>
    <t>Tercer Parcial</t>
  </si>
  <si>
    <t>Lámina 12</t>
  </si>
  <si>
    <t>Lámina 13</t>
  </si>
  <si>
    <t>Lámina 14</t>
  </si>
  <si>
    <t>Cuarto Parcial</t>
  </si>
  <si>
    <t>Lámina 16a</t>
  </si>
  <si>
    <t>Lámina 16b</t>
  </si>
  <si>
    <t>Lámina 17a</t>
  </si>
  <si>
    <t>Lámina 17b</t>
  </si>
  <si>
    <t>Quinto parcial</t>
  </si>
  <si>
    <t>Total Parciales (90%)</t>
  </si>
  <si>
    <t>Lámina 5a</t>
  </si>
  <si>
    <t>Lámina 5b</t>
  </si>
  <si>
    <t>Lámina 7a</t>
  </si>
  <si>
    <t>Lámina 7b</t>
  </si>
  <si>
    <t>Cédula</t>
  </si>
  <si>
    <t>ESTADO</t>
  </si>
  <si>
    <t>INS</t>
  </si>
  <si>
    <t>Lámina 15-a</t>
  </si>
  <si>
    <t>Lámina 15-b</t>
  </si>
  <si>
    <t>UNIVERSIDAD DE LOS ANDES</t>
  </si>
  <si>
    <t>FACULTAD DE INGENIERÍA</t>
  </si>
  <si>
    <t>ESCUELA BÁSICA</t>
  </si>
  <si>
    <t>DPTO. DE CIENCIAS APLICADAS Y HUMANÍSTICAS</t>
  </si>
  <si>
    <t>CÉDULA:</t>
  </si>
  <si>
    <t>NOMBRE:</t>
  </si>
  <si>
    <t>ESTADO:</t>
  </si>
  <si>
    <t>SISTEMAS DE REPRESENTACIÓN 20.  SECCIÓN 02</t>
  </si>
  <si>
    <t>1° PARCIAL (18%)</t>
  </si>
  <si>
    <t>2° PARCIAL (18%)</t>
  </si>
  <si>
    <t>3° PARCIAL (18%)</t>
  </si>
  <si>
    <t>4°PARCIAL (18%)</t>
  </si>
  <si>
    <t>5°PARCIAL (18%)</t>
  </si>
  <si>
    <t>LÁMINAS (10%)</t>
  </si>
  <si>
    <t>DEFINITIVA)</t>
  </si>
  <si>
    <t>ALTUVE, ARNALDO</t>
  </si>
  <si>
    <t>BORJAS, JONAS</t>
  </si>
  <si>
    <t>BRICEÑO, JESUS</t>
  </si>
  <si>
    <t>CANELON, DARIO</t>
  </si>
  <si>
    <t>CORREDOR, ZORAYA</t>
  </si>
  <si>
    <t>CRUZ, YORMAN</t>
  </si>
  <si>
    <t>DIAZ, JORGE</t>
  </si>
  <si>
    <t>DIAZ, SERGIO</t>
  </si>
  <si>
    <t>DOERSCHLAG, CARLOS</t>
  </si>
  <si>
    <t>DUGARTE, LINA</t>
  </si>
  <si>
    <t>FERRAZ, JUAN</t>
  </si>
  <si>
    <t>GUILLEN, EDUARDO</t>
  </si>
  <si>
    <t>LEON, EUDO</t>
  </si>
  <si>
    <t>MANCILLA, MARYOLY</t>
  </si>
  <si>
    <t>MEDINA, ORLYMAR</t>
  </si>
  <si>
    <t>MENDEZ, MIGUEL</t>
  </si>
  <si>
    <t>OBERTO, CAROL</t>
  </si>
  <si>
    <t>OSORIO, JESUS</t>
  </si>
  <si>
    <t>PARRA, GUSTAVO</t>
  </si>
  <si>
    <t>PEREZ, GLORIMAR</t>
  </si>
  <si>
    <t>PORTILLO, JONATAN</t>
  </si>
  <si>
    <t>RANGEL, PEDRO</t>
  </si>
  <si>
    <t>RIVERO, YBELIS</t>
  </si>
  <si>
    <t>ROMERO, GERARDO</t>
  </si>
  <si>
    <t>ROSALES, CARLOS</t>
  </si>
  <si>
    <t>ROSARIO, MAYRA</t>
  </si>
  <si>
    <t>RUIZ, BETZAIDA</t>
  </si>
  <si>
    <t>SANCHEZ, LUIS</t>
  </si>
  <si>
    <t>SAN PEDRO, LEOBET</t>
  </si>
  <si>
    <t>SERRANO, CARLOS</t>
  </si>
  <si>
    <t>SIERRA, MARIO</t>
  </si>
  <si>
    <t>TERAN, OSCAR</t>
  </si>
  <si>
    <t>VEGA, LUIS</t>
  </si>
  <si>
    <t>VICUÑA, NOHELIA</t>
  </si>
  <si>
    <t>VIVAS, JANISSE</t>
  </si>
  <si>
    <t>SEMESTRE B-2004</t>
  </si>
  <si>
    <t>RE</t>
  </si>
</sst>
</file>

<file path=xl/styles.xml><?xml version="1.0" encoding="utf-8"?>
<styleSheet xmlns="http://schemas.openxmlformats.org/spreadsheetml/2006/main">
  <numFmts count="13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00000"/>
    <numFmt numFmtId="165" formatCode="0.0"/>
    <numFmt numFmtId="166" formatCode="00000.0"/>
    <numFmt numFmtId="167" formatCode="00000.00"/>
    <numFmt numFmtId="168" formatCode="00000.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thick"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1" xfId="0" applyFont="1" applyFill="1" applyBorder="1" applyAlignment="1" applyProtection="1">
      <alignment/>
      <protection/>
    </xf>
    <xf numFmtId="0" fontId="0" fillId="2" borderId="15" xfId="0" applyFont="1" applyFill="1" applyBorder="1" applyAlignment="1">
      <alignment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0" fillId="3" borderId="17" xfId="0" applyFont="1" applyFill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1" fontId="5" fillId="3" borderId="20" xfId="0" applyNumberFormat="1" applyFont="1" applyFill="1" applyBorder="1" applyAlignment="1">
      <alignment horizontal="center"/>
    </xf>
    <xf numFmtId="165" fontId="5" fillId="3" borderId="16" xfId="0" applyNumberFormat="1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left" vertical="center" textRotation="90"/>
    </xf>
    <xf numFmtId="164" fontId="4" fillId="0" borderId="0" xfId="0" applyNumberFormat="1" applyFont="1" applyFill="1" applyBorder="1" applyAlignment="1">
      <alignment horizontal="left" vertical="center" textRotation="90"/>
    </xf>
    <xf numFmtId="164" fontId="4" fillId="0" borderId="0" xfId="0" applyNumberFormat="1" applyFont="1" applyBorder="1" applyAlignment="1">
      <alignment horizontal="left" vertical="center" textRotation="90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1"/>
  <sheetViews>
    <sheetView zoomScale="60" zoomScaleNormal="60" workbookViewId="0" topLeftCell="B1">
      <selection activeCell="G6" sqref="G6"/>
    </sheetView>
  </sheetViews>
  <sheetFormatPr defaultColWidth="11.421875" defaultRowHeight="12.75"/>
  <cols>
    <col min="1" max="1" width="20.8515625" style="42" customWidth="1"/>
    <col min="2" max="2" width="8.00390625" style="42" customWidth="1"/>
    <col min="3" max="3" width="23.140625" style="42" customWidth="1"/>
    <col min="4" max="4" width="3.7109375" style="42" customWidth="1"/>
    <col min="5" max="5" width="3.57421875" style="42" customWidth="1"/>
    <col min="6" max="11" width="3.7109375" style="42" customWidth="1"/>
    <col min="12" max="12" width="3.57421875" style="42" customWidth="1"/>
    <col min="13" max="19" width="3.7109375" style="42" customWidth="1"/>
    <col min="20" max="20" width="3.57421875" style="42" customWidth="1"/>
    <col min="21" max="21" width="5.140625" style="41" customWidth="1"/>
    <col min="22" max="22" width="3.7109375" style="42" customWidth="1"/>
    <col min="23" max="23" width="3.57421875" style="42" customWidth="1"/>
    <col min="24" max="25" width="3.7109375" style="42" customWidth="1"/>
    <col min="26" max="26" width="4.421875" style="42" customWidth="1"/>
    <col min="27" max="35" width="3.7109375" style="42" customWidth="1"/>
    <col min="36" max="36" width="6.421875" style="42" customWidth="1"/>
    <col min="37" max="41" width="3.7109375" style="42" customWidth="1"/>
    <col min="42" max="42" width="4.7109375" style="42" customWidth="1"/>
    <col min="43" max="45" width="3.7109375" style="42" customWidth="1"/>
    <col min="46" max="46" width="3.57421875" style="42" customWidth="1"/>
    <col min="47" max="47" width="4.57421875" style="42" customWidth="1"/>
    <col min="48" max="48" width="5.28125" style="42" customWidth="1"/>
    <col min="49" max="50" width="5.140625" style="42" customWidth="1"/>
    <col min="51" max="16384" width="11.421875" style="42" customWidth="1"/>
  </cols>
  <sheetData>
    <row r="1" spans="1:4" ht="12.75">
      <c r="A1" s="40"/>
      <c r="B1" s="40"/>
      <c r="C1" s="41" t="s">
        <v>0</v>
      </c>
      <c r="D1" s="41"/>
    </row>
    <row r="2" spans="1:4" ht="12.75">
      <c r="A2" s="40"/>
      <c r="B2" s="40"/>
      <c r="C2" s="41" t="s">
        <v>1</v>
      </c>
      <c r="D2" s="41"/>
    </row>
    <row r="3" spans="1:4" ht="12.75">
      <c r="A3" s="40"/>
      <c r="B3" s="40"/>
      <c r="C3" s="41" t="s">
        <v>2</v>
      </c>
      <c r="D3" s="41"/>
    </row>
    <row r="4" spans="1:4" ht="12.75">
      <c r="A4" s="40"/>
      <c r="B4" s="40"/>
      <c r="C4" s="41" t="s">
        <v>3</v>
      </c>
      <c r="D4" s="41"/>
    </row>
    <row r="5" spans="1:2" ht="12.75">
      <c r="A5" s="40"/>
      <c r="B5" s="40"/>
    </row>
    <row r="6" spans="1:50" ht="105.75">
      <c r="A6" s="21" t="s">
        <v>49</v>
      </c>
      <c r="B6" s="21" t="s">
        <v>50</v>
      </c>
      <c r="C6" s="43" t="s">
        <v>4</v>
      </c>
      <c r="D6" s="44" t="s">
        <v>10</v>
      </c>
      <c r="E6" s="44" t="s">
        <v>11</v>
      </c>
      <c r="F6" s="44" t="s">
        <v>12</v>
      </c>
      <c r="G6" s="44" t="s">
        <v>13</v>
      </c>
      <c r="H6" s="44" t="s">
        <v>14</v>
      </c>
      <c r="I6" s="44" t="s">
        <v>15</v>
      </c>
      <c r="J6" s="44" t="s">
        <v>16</v>
      </c>
      <c r="K6" s="44" t="s">
        <v>17</v>
      </c>
      <c r="L6" s="45" t="s">
        <v>18</v>
      </c>
      <c r="M6" s="44" t="s">
        <v>19</v>
      </c>
      <c r="N6" s="44" t="s">
        <v>5</v>
      </c>
      <c r="O6" s="44" t="s">
        <v>20</v>
      </c>
      <c r="P6" s="44" t="s">
        <v>45</v>
      </c>
      <c r="Q6" s="44" t="s">
        <v>46</v>
      </c>
      <c r="R6" s="44" t="s">
        <v>6</v>
      </c>
      <c r="S6" s="45" t="s">
        <v>47</v>
      </c>
      <c r="T6" s="45" t="s">
        <v>48</v>
      </c>
      <c r="U6" s="45" t="s">
        <v>24</v>
      </c>
      <c r="V6" s="44" t="s">
        <v>21</v>
      </c>
      <c r="W6" s="46" t="s">
        <v>22</v>
      </c>
      <c r="X6" s="46" t="s">
        <v>25</v>
      </c>
      <c r="Y6" s="46" t="s">
        <v>26</v>
      </c>
      <c r="Z6" s="46" t="s">
        <v>23</v>
      </c>
      <c r="AA6" s="46" t="s">
        <v>27</v>
      </c>
      <c r="AB6" s="46" t="s">
        <v>28</v>
      </c>
      <c r="AC6" s="46" t="s">
        <v>7</v>
      </c>
      <c r="AD6" s="46" t="s">
        <v>29</v>
      </c>
      <c r="AE6" s="46" t="s">
        <v>30</v>
      </c>
      <c r="AF6" s="46" t="s">
        <v>31</v>
      </c>
      <c r="AG6" s="46" t="s">
        <v>32</v>
      </c>
      <c r="AH6" s="46" t="s">
        <v>33</v>
      </c>
      <c r="AI6" s="46" t="s">
        <v>33</v>
      </c>
      <c r="AJ6" s="46" t="s">
        <v>34</v>
      </c>
      <c r="AK6" s="46" t="s">
        <v>35</v>
      </c>
      <c r="AL6" s="46" t="s">
        <v>36</v>
      </c>
      <c r="AM6" s="46" t="s">
        <v>37</v>
      </c>
      <c r="AN6" s="46" t="s">
        <v>52</v>
      </c>
      <c r="AO6" s="46" t="s">
        <v>53</v>
      </c>
      <c r="AP6" s="46" t="s">
        <v>38</v>
      </c>
      <c r="AQ6" s="46" t="s">
        <v>39</v>
      </c>
      <c r="AR6" s="46" t="s">
        <v>40</v>
      </c>
      <c r="AS6" s="46" t="s">
        <v>41</v>
      </c>
      <c r="AT6" s="46" t="s">
        <v>42</v>
      </c>
      <c r="AU6" s="46" t="s">
        <v>43</v>
      </c>
      <c r="AV6" s="46" t="s">
        <v>8</v>
      </c>
      <c r="AW6" s="46" t="s">
        <v>44</v>
      </c>
      <c r="AX6" s="46" t="s">
        <v>9</v>
      </c>
    </row>
    <row r="7" spans="1:50" ht="12.75">
      <c r="A7" s="21">
        <v>11957376</v>
      </c>
      <c r="B7" s="21" t="s">
        <v>51</v>
      </c>
      <c r="C7" s="47" t="s">
        <v>92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9">
        <v>0</v>
      </c>
      <c r="V7" s="48">
        <v>0</v>
      </c>
      <c r="W7" s="48">
        <v>0</v>
      </c>
      <c r="X7" s="48">
        <v>0</v>
      </c>
      <c r="Y7" s="48">
        <v>0</v>
      </c>
      <c r="Z7" s="49">
        <v>0</v>
      </c>
      <c r="AA7" s="48">
        <v>0</v>
      </c>
      <c r="AB7" s="48">
        <v>0</v>
      </c>
      <c r="AC7" s="48">
        <v>0</v>
      </c>
      <c r="AD7" s="48">
        <v>0</v>
      </c>
      <c r="AE7" s="48">
        <v>0</v>
      </c>
      <c r="AF7" s="48">
        <v>0</v>
      </c>
      <c r="AG7" s="48">
        <v>0</v>
      </c>
      <c r="AH7" s="48">
        <v>0</v>
      </c>
      <c r="AI7" s="48">
        <v>0</v>
      </c>
      <c r="AJ7" s="49">
        <v>0</v>
      </c>
      <c r="AK7" s="48"/>
      <c r="AL7" s="48"/>
      <c r="AM7" s="48"/>
      <c r="AN7" s="48"/>
      <c r="AO7" s="48"/>
      <c r="AP7" s="49">
        <v>0</v>
      </c>
      <c r="AQ7" s="48"/>
      <c r="AR7" s="48"/>
      <c r="AS7" s="48"/>
      <c r="AT7" s="48"/>
      <c r="AU7" s="49"/>
      <c r="AV7" s="21">
        <f>((D7+E7+F7+G7+H7+I7+J7+K7+L7+M7+N7+O7+P7+Q7+R7+S7+T7+V7+W7+X7+Y7+AC7+AB7+AA7+AD7+AE7+AF7+AG7+AH7+AI7+AK7+AL7+AM7+AN7+AO7+AQ7+AR7+AS7+AT7)/39)*0.1</f>
        <v>0</v>
      </c>
      <c r="AW7" s="21">
        <f aca="true" t="shared" si="0" ref="AW7:AW41">((U7+Z7+AJ7+AP7+AU7)/5)*0.9</f>
        <v>0</v>
      </c>
      <c r="AX7" s="50">
        <f aca="true" t="shared" si="1" ref="AX7:AX41">AV7+AW7</f>
        <v>0</v>
      </c>
    </row>
    <row r="8" spans="1:50" ht="12.75">
      <c r="A8" s="21">
        <v>14928900</v>
      </c>
      <c r="B8" s="21" t="s">
        <v>51</v>
      </c>
      <c r="C8" s="47" t="s">
        <v>70</v>
      </c>
      <c r="D8" s="48">
        <v>18</v>
      </c>
      <c r="E8" s="48">
        <v>17</v>
      </c>
      <c r="F8" s="48">
        <v>17</v>
      </c>
      <c r="G8" s="48">
        <v>18</v>
      </c>
      <c r="H8" s="48">
        <v>16</v>
      </c>
      <c r="I8" s="48">
        <v>17</v>
      </c>
      <c r="J8" s="48">
        <v>16</v>
      </c>
      <c r="K8" s="48">
        <v>8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9">
        <v>0</v>
      </c>
      <c r="V8" s="48">
        <v>0</v>
      </c>
      <c r="W8" s="48">
        <v>0</v>
      </c>
      <c r="X8" s="48">
        <v>0</v>
      </c>
      <c r="Y8" s="48">
        <v>0</v>
      </c>
      <c r="Z8" s="49">
        <v>0</v>
      </c>
      <c r="AA8" s="48">
        <v>0</v>
      </c>
      <c r="AB8" s="48">
        <v>0</v>
      </c>
      <c r="AC8" s="48">
        <v>0</v>
      </c>
      <c r="AD8" s="48">
        <v>0</v>
      </c>
      <c r="AE8" s="48">
        <v>0</v>
      </c>
      <c r="AF8" s="48">
        <v>0</v>
      </c>
      <c r="AG8" s="48">
        <v>0</v>
      </c>
      <c r="AH8" s="48">
        <v>0</v>
      </c>
      <c r="AI8" s="48">
        <v>0</v>
      </c>
      <c r="AJ8" s="49">
        <v>0</v>
      </c>
      <c r="AK8" s="48"/>
      <c r="AL8" s="48"/>
      <c r="AM8" s="48"/>
      <c r="AN8" s="48"/>
      <c r="AO8" s="48"/>
      <c r="AP8" s="49">
        <v>0</v>
      </c>
      <c r="AQ8" s="48"/>
      <c r="AR8" s="48"/>
      <c r="AS8" s="48"/>
      <c r="AT8" s="48"/>
      <c r="AU8" s="49"/>
      <c r="AV8" s="21">
        <f aca="true" t="shared" si="2" ref="AV8:AV41">((D8+E8+F8+G8+H8+I8+J8+K8+L8+M8+N8+O8+P8+Q8+R8+S8+T8+V8+W8+X8+Y8+AC8+AB8+AA8+AD8+AE8+AF8+AG8+AH8+AI8+AK8+AL8+AM8+AN8+AO8+AQ8+AR8+AS8+AT8)/39)*0.1</f>
        <v>0.32564102564102565</v>
      </c>
      <c r="AW8" s="21">
        <f t="shared" si="0"/>
        <v>0</v>
      </c>
      <c r="AX8" s="50">
        <f t="shared" si="1"/>
        <v>0.32564102564102565</v>
      </c>
    </row>
    <row r="9" spans="1:50" ht="12.75">
      <c r="A9" s="21">
        <v>15516839</v>
      </c>
      <c r="B9" s="21" t="s">
        <v>105</v>
      </c>
      <c r="C9" s="47" t="s">
        <v>71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9"/>
      <c r="V9" s="48"/>
      <c r="W9" s="48"/>
      <c r="X9" s="48"/>
      <c r="Y9" s="48"/>
      <c r="Z9" s="49"/>
      <c r="AA9" s="48"/>
      <c r="AB9" s="48"/>
      <c r="AC9" s="48"/>
      <c r="AD9" s="48"/>
      <c r="AE9" s="48"/>
      <c r="AF9" s="48"/>
      <c r="AG9" s="48"/>
      <c r="AH9" s="48"/>
      <c r="AI9" s="48"/>
      <c r="AJ9" s="49"/>
      <c r="AK9" s="48"/>
      <c r="AL9" s="48"/>
      <c r="AM9" s="48"/>
      <c r="AN9" s="48"/>
      <c r="AO9" s="48"/>
      <c r="AP9" s="49"/>
      <c r="AQ9" s="51"/>
      <c r="AR9" s="21"/>
      <c r="AS9" s="21"/>
      <c r="AT9" s="21"/>
      <c r="AU9" s="50"/>
      <c r="AV9" s="21">
        <f t="shared" si="2"/>
        <v>0</v>
      </c>
      <c r="AW9" s="21">
        <f t="shared" si="0"/>
        <v>0</v>
      </c>
      <c r="AX9" s="50">
        <f>AV9+AW9</f>
        <v>0</v>
      </c>
    </row>
    <row r="10" spans="1:50" ht="12.75">
      <c r="A10" s="21">
        <v>15920657</v>
      </c>
      <c r="B10" s="21" t="s">
        <v>105</v>
      </c>
      <c r="C10" s="47" t="s">
        <v>80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9"/>
      <c r="V10" s="48"/>
      <c r="W10" s="48"/>
      <c r="X10" s="48"/>
      <c r="Y10" s="48"/>
      <c r="Z10" s="49"/>
      <c r="AA10" s="48"/>
      <c r="AB10" s="48"/>
      <c r="AC10" s="48"/>
      <c r="AD10" s="48"/>
      <c r="AE10" s="48"/>
      <c r="AF10" s="48"/>
      <c r="AG10" s="48"/>
      <c r="AH10" s="48"/>
      <c r="AI10" s="48"/>
      <c r="AJ10" s="49"/>
      <c r="AK10" s="48"/>
      <c r="AL10" s="48"/>
      <c r="AM10" s="48"/>
      <c r="AN10" s="48"/>
      <c r="AO10" s="48"/>
      <c r="AP10" s="49"/>
      <c r="AQ10" s="48"/>
      <c r="AR10" s="48"/>
      <c r="AS10" s="48"/>
      <c r="AT10" s="48"/>
      <c r="AU10" s="49"/>
      <c r="AV10" s="21">
        <f t="shared" si="2"/>
        <v>0</v>
      </c>
      <c r="AW10" s="21">
        <f t="shared" si="0"/>
        <v>0</v>
      </c>
      <c r="AX10" s="50">
        <f t="shared" si="1"/>
        <v>0</v>
      </c>
    </row>
    <row r="11" spans="1:50" ht="12.75">
      <c r="A11" s="21">
        <v>16443571</v>
      </c>
      <c r="B11" s="21" t="s">
        <v>51</v>
      </c>
      <c r="C11" s="47" t="s">
        <v>90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9">
        <v>0</v>
      </c>
      <c r="V11" s="48">
        <v>0</v>
      </c>
      <c r="W11" s="48">
        <v>0</v>
      </c>
      <c r="X11" s="48">
        <v>0</v>
      </c>
      <c r="Y11" s="48">
        <v>0</v>
      </c>
      <c r="Z11" s="49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9">
        <v>0</v>
      </c>
      <c r="AK11" s="48"/>
      <c r="AL11" s="48"/>
      <c r="AM11" s="48"/>
      <c r="AN11" s="48"/>
      <c r="AO11" s="48"/>
      <c r="AP11" s="49">
        <v>0</v>
      </c>
      <c r="AQ11" s="48"/>
      <c r="AR11" s="48"/>
      <c r="AS11" s="48"/>
      <c r="AT11" s="48"/>
      <c r="AU11" s="49"/>
      <c r="AV11" s="21">
        <f t="shared" si="2"/>
        <v>0</v>
      </c>
      <c r="AW11" s="21">
        <f t="shared" si="0"/>
        <v>0</v>
      </c>
      <c r="AX11" s="50">
        <f t="shared" si="1"/>
        <v>0</v>
      </c>
    </row>
    <row r="12" spans="1:50" ht="12.75">
      <c r="A12" s="21">
        <v>16444069</v>
      </c>
      <c r="B12" s="21" t="s">
        <v>51</v>
      </c>
      <c r="C12" s="47" t="s">
        <v>95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9">
        <v>10</v>
      </c>
      <c r="V12" s="48">
        <v>15</v>
      </c>
      <c r="W12" s="48">
        <v>7</v>
      </c>
      <c r="X12" s="48">
        <v>0</v>
      </c>
      <c r="Y12" s="48">
        <v>0</v>
      </c>
      <c r="Z12" s="49">
        <v>15</v>
      </c>
      <c r="AA12" s="48">
        <v>20</v>
      </c>
      <c r="AB12" s="48">
        <v>19</v>
      </c>
      <c r="AC12" s="48">
        <v>17</v>
      </c>
      <c r="AD12" s="48">
        <v>15</v>
      </c>
      <c r="AE12" s="48">
        <v>18</v>
      </c>
      <c r="AF12" s="48">
        <v>13</v>
      </c>
      <c r="AG12" s="48">
        <v>17</v>
      </c>
      <c r="AH12" s="48">
        <v>18</v>
      </c>
      <c r="AI12" s="48">
        <v>13</v>
      </c>
      <c r="AJ12" s="49">
        <v>13</v>
      </c>
      <c r="AK12" s="48">
        <v>20</v>
      </c>
      <c r="AL12" s="48">
        <v>15</v>
      </c>
      <c r="AM12" s="48"/>
      <c r="AN12" s="48"/>
      <c r="AO12" s="48">
        <v>20</v>
      </c>
      <c r="AP12" s="49">
        <v>6</v>
      </c>
      <c r="AQ12" s="48"/>
      <c r="AR12" s="48"/>
      <c r="AS12" s="48"/>
      <c r="AT12" s="48"/>
      <c r="AU12" s="49">
        <v>10</v>
      </c>
      <c r="AV12" s="21">
        <f t="shared" si="2"/>
        <v>0.5820512820512821</v>
      </c>
      <c r="AW12" s="21">
        <f t="shared" si="0"/>
        <v>9.72</v>
      </c>
      <c r="AX12" s="50">
        <f t="shared" si="1"/>
        <v>10.302051282051282</v>
      </c>
    </row>
    <row r="13" spans="1:50" ht="12.75">
      <c r="A13" s="21">
        <v>16605297</v>
      </c>
      <c r="B13" s="21" t="s">
        <v>51</v>
      </c>
      <c r="C13" s="47" t="s">
        <v>96</v>
      </c>
      <c r="D13" s="48">
        <v>20</v>
      </c>
      <c r="E13" s="48">
        <v>20</v>
      </c>
      <c r="F13" s="48">
        <v>20</v>
      </c>
      <c r="G13" s="48">
        <v>20</v>
      </c>
      <c r="H13" s="48">
        <v>20</v>
      </c>
      <c r="I13" s="48">
        <v>20</v>
      </c>
      <c r="J13" s="48">
        <v>19</v>
      </c>
      <c r="K13" s="48">
        <v>19</v>
      </c>
      <c r="L13" s="48">
        <v>18</v>
      </c>
      <c r="M13" s="48">
        <v>18</v>
      </c>
      <c r="N13" s="48">
        <v>19</v>
      </c>
      <c r="O13" s="48">
        <v>20</v>
      </c>
      <c r="P13" s="48">
        <v>19</v>
      </c>
      <c r="Q13" s="48">
        <v>20</v>
      </c>
      <c r="R13" s="48">
        <v>20</v>
      </c>
      <c r="S13" s="48">
        <v>17</v>
      </c>
      <c r="T13" s="48">
        <v>18</v>
      </c>
      <c r="U13" s="49">
        <v>20</v>
      </c>
      <c r="V13" s="48">
        <v>20</v>
      </c>
      <c r="W13" s="48">
        <v>19</v>
      </c>
      <c r="X13" s="48">
        <v>0</v>
      </c>
      <c r="Y13" s="48">
        <v>0</v>
      </c>
      <c r="Z13" s="49">
        <v>20</v>
      </c>
      <c r="AA13" s="48">
        <v>20</v>
      </c>
      <c r="AB13" s="48">
        <v>20</v>
      </c>
      <c r="AC13" s="48">
        <v>18</v>
      </c>
      <c r="AD13" s="48">
        <v>20</v>
      </c>
      <c r="AE13" s="48">
        <v>20</v>
      </c>
      <c r="AF13" s="48">
        <v>20</v>
      </c>
      <c r="AG13" s="48">
        <v>20</v>
      </c>
      <c r="AH13" s="48">
        <v>20</v>
      </c>
      <c r="AI13" s="48">
        <v>20</v>
      </c>
      <c r="AJ13" s="49">
        <v>18</v>
      </c>
      <c r="AK13" s="48">
        <v>20</v>
      </c>
      <c r="AL13" s="48">
        <v>20</v>
      </c>
      <c r="AM13" s="48">
        <v>19</v>
      </c>
      <c r="AN13" s="48">
        <v>19</v>
      </c>
      <c r="AO13" s="48">
        <v>20</v>
      </c>
      <c r="AP13" s="49">
        <v>19</v>
      </c>
      <c r="AQ13" s="48">
        <v>20</v>
      </c>
      <c r="AR13" s="48">
        <v>15</v>
      </c>
      <c r="AS13" s="48">
        <v>20</v>
      </c>
      <c r="AT13" s="48">
        <v>20</v>
      </c>
      <c r="AU13" s="49">
        <v>16</v>
      </c>
      <c r="AV13" s="21">
        <f t="shared" si="2"/>
        <v>1.8384615384615384</v>
      </c>
      <c r="AW13" s="21">
        <f t="shared" si="0"/>
        <v>16.740000000000002</v>
      </c>
      <c r="AX13" s="50">
        <f t="shared" si="1"/>
        <v>18.57846153846154</v>
      </c>
    </row>
    <row r="14" spans="1:50" ht="12.75">
      <c r="A14" s="21">
        <v>16654475</v>
      </c>
      <c r="B14" s="21" t="s">
        <v>105</v>
      </c>
      <c r="C14" s="47" t="s">
        <v>91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9"/>
      <c r="V14" s="48"/>
      <c r="W14" s="48"/>
      <c r="X14" s="48"/>
      <c r="Y14" s="48"/>
      <c r="Z14" s="49"/>
      <c r="AA14" s="48"/>
      <c r="AB14" s="48"/>
      <c r="AC14" s="48"/>
      <c r="AD14" s="48"/>
      <c r="AE14" s="48"/>
      <c r="AF14" s="48"/>
      <c r="AG14" s="48"/>
      <c r="AH14" s="48"/>
      <c r="AI14" s="48"/>
      <c r="AJ14" s="49"/>
      <c r="AK14" s="48"/>
      <c r="AL14" s="48"/>
      <c r="AM14" s="48"/>
      <c r="AN14" s="48"/>
      <c r="AO14" s="48"/>
      <c r="AP14" s="49"/>
      <c r="AQ14" s="48"/>
      <c r="AR14" s="48"/>
      <c r="AS14" s="48"/>
      <c r="AT14" s="48"/>
      <c r="AU14" s="49"/>
      <c r="AV14" s="21">
        <f t="shared" si="2"/>
        <v>0</v>
      </c>
      <c r="AW14" s="21">
        <f t="shared" si="0"/>
        <v>0</v>
      </c>
      <c r="AX14" s="50">
        <f t="shared" si="1"/>
        <v>0</v>
      </c>
    </row>
    <row r="15" spans="1:50" ht="12.75">
      <c r="A15" s="21">
        <v>17094089</v>
      </c>
      <c r="B15" s="21" t="s">
        <v>51</v>
      </c>
      <c r="C15" s="47" t="s">
        <v>74</v>
      </c>
      <c r="D15" s="48">
        <v>18</v>
      </c>
      <c r="E15" s="48">
        <v>18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9">
        <v>0</v>
      </c>
      <c r="V15" s="48">
        <v>0</v>
      </c>
      <c r="W15" s="48">
        <v>0</v>
      </c>
      <c r="X15" s="48">
        <v>0</v>
      </c>
      <c r="Y15" s="48">
        <v>0</v>
      </c>
      <c r="Z15" s="49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9">
        <v>0</v>
      </c>
      <c r="AK15" s="48"/>
      <c r="AL15" s="48"/>
      <c r="AM15" s="48"/>
      <c r="AN15" s="48"/>
      <c r="AO15" s="48"/>
      <c r="AP15" s="49">
        <v>0</v>
      </c>
      <c r="AQ15" s="48"/>
      <c r="AR15" s="48"/>
      <c r="AS15" s="48"/>
      <c r="AT15" s="48"/>
      <c r="AU15" s="49"/>
      <c r="AV15" s="21">
        <f t="shared" si="2"/>
        <v>0.09230769230769231</v>
      </c>
      <c r="AW15" s="21">
        <f t="shared" si="0"/>
        <v>0</v>
      </c>
      <c r="AX15" s="50">
        <f t="shared" si="1"/>
        <v>0.09230769230769231</v>
      </c>
    </row>
    <row r="16" spans="1:50" ht="12.75">
      <c r="A16" s="21">
        <v>17185113</v>
      </c>
      <c r="B16" s="21" t="s">
        <v>51</v>
      </c>
      <c r="C16" s="47" t="s">
        <v>81</v>
      </c>
      <c r="D16" s="48">
        <v>19</v>
      </c>
      <c r="E16" s="48">
        <v>18</v>
      </c>
      <c r="F16" s="48">
        <v>13</v>
      </c>
      <c r="G16" s="48">
        <v>18</v>
      </c>
      <c r="H16" s="48">
        <v>18</v>
      </c>
      <c r="I16" s="48">
        <v>18</v>
      </c>
      <c r="J16" s="48">
        <v>16</v>
      </c>
      <c r="K16" s="48">
        <v>15</v>
      </c>
      <c r="L16" s="48">
        <v>17</v>
      </c>
      <c r="M16" s="48">
        <v>16</v>
      </c>
      <c r="N16" s="48">
        <v>17</v>
      </c>
      <c r="O16" s="48">
        <v>16</v>
      </c>
      <c r="P16" s="48">
        <v>17</v>
      </c>
      <c r="Q16" s="48">
        <v>19</v>
      </c>
      <c r="R16" s="48">
        <v>17</v>
      </c>
      <c r="S16" s="48">
        <v>19</v>
      </c>
      <c r="T16" s="48">
        <v>18</v>
      </c>
      <c r="U16" s="49">
        <v>17</v>
      </c>
      <c r="V16" s="48">
        <v>20</v>
      </c>
      <c r="W16" s="48">
        <v>20</v>
      </c>
      <c r="X16" s="48">
        <v>20</v>
      </c>
      <c r="Y16" s="48">
        <v>20</v>
      </c>
      <c r="Z16" s="49">
        <v>20</v>
      </c>
      <c r="AA16" s="48">
        <v>19</v>
      </c>
      <c r="AB16" s="48">
        <v>20</v>
      </c>
      <c r="AC16" s="48">
        <v>16</v>
      </c>
      <c r="AD16" s="48">
        <v>18</v>
      </c>
      <c r="AE16" s="48">
        <v>18</v>
      </c>
      <c r="AF16" s="48">
        <v>18</v>
      </c>
      <c r="AG16" s="48">
        <v>20</v>
      </c>
      <c r="AH16" s="48">
        <v>20</v>
      </c>
      <c r="AI16" s="48">
        <v>18</v>
      </c>
      <c r="AJ16" s="49">
        <v>16.5</v>
      </c>
      <c r="AK16" s="48">
        <v>20</v>
      </c>
      <c r="AL16" s="48">
        <v>20</v>
      </c>
      <c r="AM16" s="48">
        <v>18</v>
      </c>
      <c r="AN16" s="48">
        <v>19</v>
      </c>
      <c r="AO16" s="48">
        <v>15</v>
      </c>
      <c r="AP16" s="49">
        <v>17</v>
      </c>
      <c r="AQ16" s="48"/>
      <c r="AR16" s="48">
        <v>16</v>
      </c>
      <c r="AS16" s="48"/>
      <c r="AT16" s="48"/>
      <c r="AU16" s="49">
        <v>8</v>
      </c>
      <c r="AV16" s="21">
        <f t="shared" si="2"/>
        <v>1.6564102564102567</v>
      </c>
      <c r="AW16" s="21">
        <f t="shared" si="0"/>
        <v>14.129999999999999</v>
      </c>
      <c r="AX16" s="50">
        <f t="shared" si="1"/>
        <v>15.786410256410257</v>
      </c>
    </row>
    <row r="17" spans="1:50" ht="12.75">
      <c r="A17" s="21">
        <v>17186176</v>
      </c>
      <c r="B17" s="21" t="s">
        <v>51</v>
      </c>
      <c r="C17" s="47" t="s">
        <v>101</v>
      </c>
      <c r="D17" s="48">
        <v>19</v>
      </c>
      <c r="E17" s="48">
        <v>17</v>
      </c>
      <c r="F17" s="48">
        <v>19</v>
      </c>
      <c r="G17" s="48">
        <v>18</v>
      </c>
      <c r="H17" s="48">
        <v>18</v>
      </c>
      <c r="I17" s="48">
        <v>18</v>
      </c>
      <c r="J17" s="48">
        <v>18</v>
      </c>
      <c r="K17" s="48">
        <v>19</v>
      </c>
      <c r="L17" s="48">
        <v>12</v>
      </c>
      <c r="M17" s="48">
        <v>14</v>
      </c>
      <c r="N17" s="48">
        <v>18</v>
      </c>
      <c r="O17" s="48">
        <v>20</v>
      </c>
      <c r="P17" s="48">
        <v>10</v>
      </c>
      <c r="Q17" s="48">
        <v>10</v>
      </c>
      <c r="R17" s="48">
        <v>0</v>
      </c>
      <c r="S17" s="48">
        <v>0</v>
      </c>
      <c r="T17" s="48">
        <v>0</v>
      </c>
      <c r="U17" s="49">
        <v>18</v>
      </c>
      <c r="V17" s="48">
        <v>20</v>
      </c>
      <c r="W17" s="48">
        <v>18</v>
      </c>
      <c r="X17" s="48">
        <v>0</v>
      </c>
      <c r="Y17" s="48">
        <v>0</v>
      </c>
      <c r="Z17" s="49">
        <v>16</v>
      </c>
      <c r="AA17" s="48">
        <v>19</v>
      </c>
      <c r="AB17" s="48">
        <v>20</v>
      </c>
      <c r="AC17" s="48">
        <v>19</v>
      </c>
      <c r="AD17" s="48">
        <v>19</v>
      </c>
      <c r="AE17" s="48">
        <v>19</v>
      </c>
      <c r="AF17" s="48">
        <v>13</v>
      </c>
      <c r="AG17" s="48">
        <v>18</v>
      </c>
      <c r="AH17" s="48">
        <v>19</v>
      </c>
      <c r="AI17" s="48">
        <v>17</v>
      </c>
      <c r="AJ17" s="49">
        <v>15</v>
      </c>
      <c r="AK17" s="48">
        <v>20</v>
      </c>
      <c r="AL17" s="48">
        <v>16</v>
      </c>
      <c r="AM17" s="48">
        <v>18</v>
      </c>
      <c r="AN17" s="48"/>
      <c r="AO17" s="48">
        <v>14</v>
      </c>
      <c r="AP17" s="49">
        <v>13</v>
      </c>
      <c r="AQ17" s="48">
        <v>15</v>
      </c>
      <c r="AR17" s="48">
        <v>18</v>
      </c>
      <c r="AS17" s="48">
        <v>15</v>
      </c>
      <c r="AT17" s="48">
        <v>20</v>
      </c>
      <c r="AU17" s="49">
        <v>16</v>
      </c>
      <c r="AV17" s="21">
        <f t="shared" si="2"/>
        <v>1.453846153846154</v>
      </c>
      <c r="AW17" s="21">
        <f t="shared" si="0"/>
        <v>14.04</v>
      </c>
      <c r="AX17" s="50">
        <f t="shared" si="1"/>
        <v>15.493846153846153</v>
      </c>
    </row>
    <row r="18" spans="1:50" ht="12.75">
      <c r="A18" s="21">
        <v>17239785</v>
      </c>
      <c r="B18" s="21" t="s">
        <v>51</v>
      </c>
      <c r="C18" s="47" t="s">
        <v>84</v>
      </c>
      <c r="D18" s="48">
        <v>20</v>
      </c>
      <c r="E18" s="48">
        <v>19</v>
      </c>
      <c r="F18" s="48">
        <v>19</v>
      </c>
      <c r="G18" s="48">
        <v>20</v>
      </c>
      <c r="H18" s="48">
        <v>19</v>
      </c>
      <c r="I18" s="48">
        <v>20</v>
      </c>
      <c r="J18" s="48">
        <v>19</v>
      </c>
      <c r="K18" s="48">
        <v>18</v>
      </c>
      <c r="L18" s="48">
        <v>14</v>
      </c>
      <c r="M18" s="48">
        <v>14</v>
      </c>
      <c r="N18" s="48">
        <v>18</v>
      </c>
      <c r="O18" s="48">
        <v>20</v>
      </c>
      <c r="P18" s="48">
        <v>15</v>
      </c>
      <c r="Q18" s="48">
        <v>14</v>
      </c>
      <c r="R18" s="48">
        <v>20</v>
      </c>
      <c r="S18" s="48">
        <v>14</v>
      </c>
      <c r="T18" s="48">
        <v>16</v>
      </c>
      <c r="U18" s="49">
        <v>13</v>
      </c>
      <c r="V18" s="48">
        <v>20</v>
      </c>
      <c r="W18" s="48">
        <v>19</v>
      </c>
      <c r="X18" s="48">
        <v>18</v>
      </c>
      <c r="Y18" s="48">
        <v>18</v>
      </c>
      <c r="Z18" s="49">
        <v>19</v>
      </c>
      <c r="AA18" s="48">
        <v>20</v>
      </c>
      <c r="AB18" s="48">
        <v>20</v>
      </c>
      <c r="AC18" s="48">
        <v>20</v>
      </c>
      <c r="AD18" s="48">
        <v>20</v>
      </c>
      <c r="AE18" s="48">
        <v>19</v>
      </c>
      <c r="AF18" s="48">
        <v>20</v>
      </c>
      <c r="AG18" s="48">
        <v>20</v>
      </c>
      <c r="AH18" s="48">
        <v>20</v>
      </c>
      <c r="AI18" s="48">
        <v>19</v>
      </c>
      <c r="AJ18" s="49">
        <v>17.5</v>
      </c>
      <c r="AK18" s="48">
        <v>18</v>
      </c>
      <c r="AL18" s="48">
        <v>15</v>
      </c>
      <c r="AM18" s="48">
        <v>19</v>
      </c>
      <c r="AN18" s="48">
        <v>20</v>
      </c>
      <c r="AO18" s="48">
        <v>20</v>
      </c>
      <c r="AP18" s="49">
        <v>19</v>
      </c>
      <c r="AQ18" s="48">
        <v>20</v>
      </c>
      <c r="AR18" s="48">
        <v>20</v>
      </c>
      <c r="AS18" s="48">
        <v>15</v>
      </c>
      <c r="AT18" s="48">
        <v>20</v>
      </c>
      <c r="AU18" s="49">
        <v>20</v>
      </c>
      <c r="AV18" s="21">
        <f t="shared" si="2"/>
        <v>1.8435897435897435</v>
      </c>
      <c r="AW18" s="21">
        <f t="shared" si="0"/>
        <v>15.93</v>
      </c>
      <c r="AX18" s="50">
        <f t="shared" si="1"/>
        <v>17.773589743589742</v>
      </c>
    </row>
    <row r="19" spans="1:50" ht="12.75">
      <c r="A19" s="21">
        <v>17322805</v>
      </c>
      <c r="B19" s="21" t="s">
        <v>51</v>
      </c>
      <c r="C19" s="47" t="s">
        <v>79</v>
      </c>
      <c r="D19" s="48">
        <v>18</v>
      </c>
      <c r="E19" s="48">
        <v>17</v>
      </c>
      <c r="F19" s="48">
        <v>19</v>
      </c>
      <c r="G19" s="48">
        <v>19</v>
      </c>
      <c r="H19" s="48">
        <v>18</v>
      </c>
      <c r="I19" s="48">
        <v>18</v>
      </c>
      <c r="J19" s="48">
        <v>17</v>
      </c>
      <c r="K19" s="48">
        <v>13</v>
      </c>
      <c r="L19" s="48">
        <v>19</v>
      </c>
      <c r="M19" s="48">
        <v>15</v>
      </c>
      <c r="N19" s="48">
        <v>18</v>
      </c>
      <c r="O19" s="48">
        <v>0</v>
      </c>
      <c r="P19" s="48">
        <v>16</v>
      </c>
      <c r="Q19" s="48">
        <v>13</v>
      </c>
      <c r="R19" s="48">
        <v>16</v>
      </c>
      <c r="S19" s="48">
        <v>0</v>
      </c>
      <c r="T19" s="48">
        <v>0</v>
      </c>
      <c r="U19" s="49">
        <v>6</v>
      </c>
      <c r="V19" s="48">
        <v>16</v>
      </c>
      <c r="W19" s="48">
        <v>10</v>
      </c>
      <c r="X19" s="48">
        <v>20</v>
      </c>
      <c r="Y19" s="48">
        <v>20</v>
      </c>
      <c r="Z19" s="49">
        <v>12</v>
      </c>
      <c r="AA19" s="48">
        <v>16</v>
      </c>
      <c r="AB19" s="48">
        <v>19</v>
      </c>
      <c r="AC19" s="48">
        <v>20</v>
      </c>
      <c r="AD19" s="48">
        <v>16</v>
      </c>
      <c r="AE19" s="48">
        <v>17</v>
      </c>
      <c r="AF19" s="48">
        <v>14</v>
      </c>
      <c r="AG19" s="48">
        <v>18</v>
      </c>
      <c r="AH19" s="48">
        <v>0</v>
      </c>
      <c r="AI19" s="48">
        <v>19</v>
      </c>
      <c r="AJ19" s="49">
        <v>15</v>
      </c>
      <c r="AK19" s="48"/>
      <c r="AL19" s="48"/>
      <c r="AM19" s="48"/>
      <c r="AN19" s="48"/>
      <c r="AO19" s="48">
        <v>15</v>
      </c>
      <c r="AP19" s="49">
        <v>3</v>
      </c>
      <c r="AQ19" s="48"/>
      <c r="AR19" s="48">
        <v>8</v>
      </c>
      <c r="AS19" s="48"/>
      <c r="AT19" s="48">
        <v>20</v>
      </c>
      <c r="AU19" s="49">
        <v>10</v>
      </c>
      <c r="AV19" s="21">
        <f t="shared" si="2"/>
        <v>1.241025641025641</v>
      </c>
      <c r="AW19" s="21">
        <f t="shared" si="0"/>
        <v>8.28</v>
      </c>
      <c r="AX19" s="50">
        <f t="shared" si="1"/>
        <v>9.521025641025641</v>
      </c>
    </row>
    <row r="20" spans="1:50" ht="12.75">
      <c r="A20" s="21">
        <v>17323657</v>
      </c>
      <c r="B20" s="21" t="s">
        <v>51</v>
      </c>
      <c r="C20" s="47" t="s">
        <v>89</v>
      </c>
      <c r="D20" s="48">
        <v>20</v>
      </c>
      <c r="E20" s="48">
        <v>20</v>
      </c>
      <c r="F20" s="48">
        <v>18</v>
      </c>
      <c r="G20" s="48">
        <v>18</v>
      </c>
      <c r="H20" s="48">
        <v>17</v>
      </c>
      <c r="I20" s="48">
        <v>19</v>
      </c>
      <c r="J20" s="48">
        <v>19</v>
      </c>
      <c r="K20" s="48">
        <v>20</v>
      </c>
      <c r="L20" s="48">
        <v>15</v>
      </c>
      <c r="M20" s="48">
        <v>16</v>
      </c>
      <c r="N20" s="48">
        <v>19</v>
      </c>
      <c r="O20" s="48">
        <v>17</v>
      </c>
      <c r="P20" s="48">
        <v>18</v>
      </c>
      <c r="Q20" s="48">
        <v>17</v>
      </c>
      <c r="R20" s="48">
        <v>17</v>
      </c>
      <c r="S20" s="48">
        <v>16</v>
      </c>
      <c r="T20" s="48">
        <v>13</v>
      </c>
      <c r="U20" s="49">
        <v>9</v>
      </c>
      <c r="V20" s="48">
        <v>20</v>
      </c>
      <c r="W20" s="48">
        <v>19</v>
      </c>
      <c r="X20" s="48">
        <v>20</v>
      </c>
      <c r="Y20" s="48">
        <v>10</v>
      </c>
      <c r="Z20" s="49">
        <v>10</v>
      </c>
      <c r="AA20" s="48">
        <v>20</v>
      </c>
      <c r="AB20" s="48">
        <v>20</v>
      </c>
      <c r="AC20" s="48">
        <v>19</v>
      </c>
      <c r="AD20" s="48">
        <v>19</v>
      </c>
      <c r="AE20" s="48">
        <v>20</v>
      </c>
      <c r="AF20" s="48">
        <v>19</v>
      </c>
      <c r="AG20" s="48">
        <v>20</v>
      </c>
      <c r="AH20" s="48">
        <v>17</v>
      </c>
      <c r="AI20" s="48">
        <v>20</v>
      </c>
      <c r="AJ20" s="49">
        <v>16.5</v>
      </c>
      <c r="AK20" s="48">
        <v>20</v>
      </c>
      <c r="AL20" s="48">
        <v>20</v>
      </c>
      <c r="AM20" s="48">
        <v>19</v>
      </c>
      <c r="AN20" s="48">
        <v>18</v>
      </c>
      <c r="AO20" s="48">
        <v>18</v>
      </c>
      <c r="AP20" s="49">
        <v>7</v>
      </c>
      <c r="AQ20" s="48">
        <v>17</v>
      </c>
      <c r="AR20" s="48">
        <v>19</v>
      </c>
      <c r="AS20" s="48"/>
      <c r="AT20" s="48"/>
      <c r="AU20" s="49">
        <v>11</v>
      </c>
      <c r="AV20" s="21">
        <f t="shared" si="2"/>
        <v>1.7256410256410257</v>
      </c>
      <c r="AW20" s="21">
        <f t="shared" si="0"/>
        <v>9.629999999999999</v>
      </c>
      <c r="AX20" s="50">
        <f t="shared" si="1"/>
        <v>11.355641025641024</v>
      </c>
    </row>
    <row r="21" spans="1:50" ht="18" customHeight="1">
      <c r="A21" s="21">
        <v>17340130</v>
      </c>
      <c r="B21" s="21" t="s">
        <v>51</v>
      </c>
      <c r="C21" s="47" t="s">
        <v>73</v>
      </c>
      <c r="D21" s="48">
        <v>19</v>
      </c>
      <c r="E21" s="48">
        <v>20</v>
      </c>
      <c r="F21" s="48">
        <v>19</v>
      </c>
      <c r="G21" s="48">
        <v>19</v>
      </c>
      <c r="H21" s="48">
        <v>19</v>
      </c>
      <c r="I21" s="48">
        <v>19</v>
      </c>
      <c r="J21" s="48">
        <v>20</v>
      </c>
      <c r="K21" s="48">
        <v>19</v>
      </c>
      <c r="L21" s="48">
        <v>18</v>
      </c>
      <c r="M21" s="48">
        <v>17</v>
      </c>
      <c r="N21" s="48">
        <v>20</v>
      </c>
      <c r="O21" s="48">
        <v>18</v>
      </c>
      <c r="P21" s="48">
        <v>18</v>
      </c>
      <c r="Q21" s="48">
        <v>19</v>
      </c>
      <c r="R21" s="48">
        <v>18</v>
      </c>
      <c r="S21" s="48">
        <v>0</v>
      </c>
      <c r="T21" s="48">
        <v>0</v>
      </c>
      <c r="U21" s="49">
        <v>1</v>
      </c>
      <c r="V21" s="48">
        <v>20</v>
      </c>
      <c r="W21" s="48">
        <v>17</v>
      </c>
      <c r="X21" s="48">
        <v>18</v>
      </c>
      <c r="Y21" s="48">
        <v>19</v>
      </c>
      <c r="Z21" s="49">
        <v>19</v>
      </c>
      <c r="AA21" s="48">
        <v>20</v>
      </c>
      <c r="AB21" s="48">
        <v>19</v>
      </c>
      <c r="AC21" s="48">
        <v>20</v>
      </c>
      <c r="AD21" s="48">
        <v>19</v>
      </c>
      <c r="AE21" s="48">
        <v>20</v>
      </c>
      <c r="AF21" s="48">
        <v>20</v>
      </c>
      <c r="AG21" s="48">
        <v>19</v>
      </c>
      <c r="AH21" s="48">
        <v>20</v>
      </c>
      <c r="AI21" s="48">
        <v>20</v>
      </c>
      <c r="AJ21" s="49">
        <v>18</v>
      </c>
      <c r="AK21" s="48">
        <v>20</v>
      </c>
      <c r="AL21" s="48">
        <v>20</v>
      </c>
      <c r="AM21" s="48">
        <v>8</v>
      </c>
      <c r="AN21" s="48">
        <v>10</v>
      </c>
      <c r="AO21" s="48"/>
      <c r="AP21" s="49">
        <v>12</v>
      </c>
      <c r="AQ21" s="48"/>
      <c r="AR21" s="48">
        <v>19</v>
      </c>
      <c r="AS21" s="48"/>
      <c r="AT21" s="48"/>
      <c r="AU21" s="49">
        <v>16</v>
      </c>
      <c r="AV21" s="21">
        <f t="shared" si="2"/>
        <v>1.564102564102564</v>
      </c>
      <c r="AW21" s="21">
        <f t="shared" si="0"/>
        <v>11.879999999999999</v>
      </c>
      <c r="AX21" s="50">
        <f t="shared" si="1"/>
        <v>13.444102564102563</v>
      </c>
    </row>
    <row r="22" spans="1:50" ht="12.75">
      <c r="A22" s="21">
        <v>17376988</v>
      </c>
      <c r="B22" s="21" t="s">
        <v>51</v>
      </c>
      <c r="C22" s="47" t="s">
        <v>75</v>
      </c>
      <c r="D22" s="48">
        <v>20</v>
      </c>
      <c r="E22" s="48">
        <v>20</v>
      </c>
      <c r="F22" s="48">
        <v>20</v>
      </c>
      <c r="G22" s="48">
        <v>20</v>
      </c>
      <c r="H22" s="48">
        <v>18</v>
      </c>
      <c r="I22" s="48">
        <v>19</v>
      </c>
      <c r="J22" s="48">
        <v>17</v>
      </c>
      <c r="K22" s="48">
        <v>19</v>
      </c>
      <c r="L22" s="48">
        <v>19</v>
      </c>
      <c r="M22" s="48">
        <v>17</v>
      </c>
      <c r="N22" s="48">
        <v>19</v>
      </c>
      <c r="O22" s="48">
        <v>17</v>
      </c>
      <c r="P22" s="48">
        <v>18</v>
      </c>
      <c r="Q22" s="48">
        <v>20</v>
      </c>
      <c r="R22" s="48">
        <v>19</v>
      </c>
      <c r="S22" s="48">
        <v>14</v>
      </c>
      <c r="T22" s="48">
        <v>12</v>
      </c>
      <c r="U22" s="49">
        <v>12</v>
      </c>
      <c r="V22" s="48">
        <v>20</v>
      </c>
      <c r="W22" s="48">
        <v>18</v>
      </c>
      <c r="X22" s="48">
        <v>19</v>
      </c>
      <c r="Y22" s="48">
        <v>19</v>
      </c>
      <c r="Z22" s="49">
        <v>13</v>
      </c>
      <c r="AA22" s="48">
        <v>20</v>
      </c>
      <c r="AB22" s="48">
        <v>20</v>
      </c>
      <c r="AC22" s="48">
        <v>20</v>
      </c>
      <c r="AD22" s="48">
        <v>20</v>
      </c>
      <c r="AE22" s="48">
        <v>20</v>
      </c>
      <c r="AF22" s="48">
        <v>20</v>
      </c>
      <c r="AG22" s="48">
        <v>20</v>
      </c>
      <c r="AH22" s="48">
        <v>20</v>
      </c>
      <c r="AI22" s="48">
        <v>20</v>
      </c>
      <c r="AJ22" s="49">
        <v>17</v>
      </c>
      <c r="AK22" s="48">
        <v>18</v>
      </c>
      <c r="AL22" s="48">
        <v>16</v>
      </c>
      <c r="AM22" s="48">
        <v>20</v>
      </c>
      <c r="AN22" s="48">
        <v>20</v>
      </c>
      <c r="AO22" s="48">
        <v>20</v>
      </c>
      <c r="AP22" s="49">
        <v>18</v>
      </c>
      <c r="AQ22" s="48">
        <v>20</v>
      </c>
      <c r="AR22" s="48">
        <v>20</v>
      </c>
      <c r="AS22" s="48">
        <v>20</v>
      </c>
      <c r="AT22" s="48">
        <v>20</v>
      </c>
      <c r="AU22" s="49">
        <v>20</v>
      </c>
      <c r="AV22" s="21">
        <f t="shared" si="2"/>
        <v>1.8923076923076925</v>
      </c>
      <c r="AW22" s="21">
        <f t="shared" si="0"/>
        <v>14.4</v>
      </c>
      <c r="AX22" s="50">
        <f t="shared" si="1"/>
        <v>16.29230769230769</v>
      </c>
    </row>
    <row r="23" spans="1:50" ht="12.75">
      <c r="A23" s="21">
        <v>17456824</v>
      </c>
      <c r="B23" s="21" t="s">
        <v>51</v>
      </c>
      <c r="C23" s="47" t="s">
        <v>83</v>
      </c>
      <c r="D23" s="48">
        <v>18</v>
      </c>
      <c r="E23" s="48">
        <v>19</v>
      </c>
      <c r="F23" s="48">
        <v>18</v>
      </c>
      <c r="G23" s="48">
        <v>18</v>
      </c>
      <c r="H23" s="48">
        <v>19</v>
      </c>
      <c r="I23" s="48">
        <v>18</v>
      </c>
      <c r="J23" s="48">
        <v>19</v>
      </c>
      <c r="K23" s="48">
        <v>16</v>
      </c>
      <c r="L23" s="48">
        <v>17</v>
      </c>
      <c r="M23" s="48">
        <v>18</v>
      </c>
      <c r="N23" s="48">
        <v>20</v>
      </c>
      <c r="O23" s="48">
        <v>20</v>
      </c>
      <c r="P23" s="48">
        <v>18</v>
      </c>
      <c r="Q23" s="48">
        <v>19</v>
      </c>
      <c r="R23" s="48">
        <v>20</v>
      </c>
      <c r="S23" s="48">
        <v>17</v>
      </c>
      <c r="T23" s="48">
        <v>18</v>
      </c>
      <c r="U23" s="49">
        <v>19</v>
      </c>
      <c r="V23" s="48">
        <v>20</v>
      </c>
      <c r="W23" s="48">
        <v>17</v>
      </c>
      <c r="X23" s="48">
        <v>20</v>
      </c>
      <c r="Y23" s="48">
        <v>19</v>
      </c>
      <c r="Z23" s="49">
        <v>19</v>
      </c>
      <c r="AA23" s="48">
        <v>20</v>
      </c>
      <c r="AB23" s="48">
        <v>17</v>
      </c>
      <c r="AC23" s="48">
        <v>20</v>
      </c>
      <c r="AD23" s="48">
        <v>20</v>
      </c>
      <c r="AE23" s="48">
        <v>20</v>
      </c>
      <c r="AF23" s="48">
        <v>0</v>
      </c>
      <c r="AG23" s="48">
        <v>20</v>
      </c>
      <c r="AH23" s="48">
        <v>20</v>
      </c>
      <c r="AI23" s="48">
        <v>18</v>
      </c>
      <c r="AJ23" s="49">
        <v>18</v>
      </c>
      <c r="AK23" s="48">
        <v>20</v>
      </c>
      <c r="AL23" s="48">
        <v>15</v>
      </c>
      <c r="AM23" s="48">
        <v>20</v>
      </c>
      <c r="AN23" s="48">
        <v>20</v>
      </c>
      <c r="AO23" s="48">
        <v>20</v>
      </c>
      <c r="AP23" s="49">
        <v>18</v>
      </c>
      <c r="AQ23" s="48">
        <v>16</v>
      </c>
      <c r="AR23" s="48">
        <v>16</v>
      </c>
      <c r="AS23" s="48">
        <v>20</v>
      </c>
      <c r="AT23" s="48">
        <v>20</v>
      </c>
      <c r="AU23" s="49">
        <v>19</v>
      </c>
      <c r="AV23" s="21">
        <f t="shared" si="2"/>
        <v>1.8205128205128205</v>
      </c>
      <c r="AW23" s="21">
        <f t="shared" si="0"/>
        <v>16.740000000000002</v>
      </c>
      <c r="AX23" s="50">
        <f>AV23+AW23</f>
        <v>18.560512820512823</v>
      </c>
    </row>
    <row r="24" spans="1:50" ht="12.75">
      <c r="A24" s="21">
        <v>17509583</v>
      </c>
      <c r="B24" s="21" t="s">
        <v>51</v>
      </c>
      <c r="C24" s="47" t="s">
        <v>94</v>
      </c>
      <c r="D24" s="48">
        <v>18</v>
      </c>
      <c r="E24" s="48">
        <v>19</v>
      </c>
      <c r="F24" s="48">
        <v>19</v>
      </c>
      <c r="G24" s="48">
        <v>19</v>
      </c>
      <c r="H24" s="48">
        <v>18</v>
      </c>
      <c r="I24" s="48">
        <v>18</v>
      </c>
      <c r="J24" s="48">
        <v>18</v>
      </c>
      <c r="K24" s="48">
        <v>15</v>
      </c>
      <c r="L24" s="48">
        <v>16</v>
      </c>
      <c r="M24" s="48">
        <v>17</v>
      </c>
      <c r="N24" s="48">
        <v>20</v>
      </c>
      <c r="O24" s="48">
        <v>19</v>
      </c>
      <c r="P24" s="48">
        <v>18</v>
      </c>
      <c r="Q24" s="48">
        <v>18</v>
      </c>
      <c r="R24" s="48">
        <v>20</v>
      </c>
      <c r="S24" s="48">
        <v>19</v>
      </c>
      <c r="T24" s="48">
        <v>0</v>
      </c>
      <c r="U24" s="49">
        <v>14</v>
      </c>
      <c r="V24" s="48">
        <v>19</v>
      </c>
      <c r="W24" s="48">
        <v>14</v>
      </c>
      <c r="X24" s="48">
        <v>20</v>
      </c>
      <c r="Y24" s="48">
        <v>20</v>
      </c>
      <c r="Z24" s="49">
        <v>15</v>
      </c>
      <c r="AA24" s="48">
        <v>15</v>
      </c>
      <c r="AB24" s="48">
        <v>15</v>
      </c>
      <c r="AC24" s="48">
        <v>19</v>
      </c>
      <c r="AD24" s="48">
        <v>20</v>
      </c>
      <c r="AE24" s="48">
        <v>18</v>
      </c>
      <c r="AF24" s="48">
        <v>20</v>
      </c>
      <c r="AG24" s="48">
        <v>20</v>
      </c>
      <c r="AH24" s="48">
        <v>20</v>
      </c>
      <c r="AI24" s="48">
        <v>20</v>
      </c>
      <c r="AJ24" s="49">
        <v>17.5</v>
      </c>
      <c r="AK24" s="48">
        <v>20</v>
      </c>
      <c r="AL24" s="48">
        <v>20</v>
      </c>
      <c r="AM24" s="48">
        <v>15</v>
      </c>
      <c r="AN24" s="48">
        <v>20</v>
      </c>
      <c r="AO24" s="48">
        <v>18</v>
      </c>
      <c r="AP24" s="49">
        <v>13</v>
      </c>
      <c r="AQ24" s="48">
        <v>20</v>
      </c>
      <c r="AR24" s="48">
        <v>8</v>
      </c>
      <c r="AS24" s="48">
        <v>20</v>
      </c>
      <c r="AT24" s="48"/>
      <c r="AU24" s="49">
        <v>10</v>
      </c>
      <c r="AV24" s="21">
        <f t="shared" si="2"/>
        <v>1.7230769230769232</v>
      </c>
      <c r="AW24" s="21">
        <f t="shared" si="0"/>
        <v>12.51</v>
      </c>
      <c r="AX24" s="50">
        <f t="shared" si="1"/>
        <v>14.233076923076922</v>
      </c>
    </row>
    <row r="25" spans="1:50" ht="12.75">
      <c r="A25" s="21">
        <v>17522656</v>
      </c>
      <c r="B25" s="21" t="s">
        <v>51</v>
      </c>
      <c r="C25" s="47" t="s">
        <v>93</v>
      </c>
      <c r="D25" s="48">
        <v>20</v>
      </c>
      <c r="E25" s="48">
        <v>20</v>
      </c>
      <c r="F25" s="48">
        <v>17</v>
      </c>
      <c r="G25" s="48">
        <v>20</v>
      </c>
      <c r="H25" s="48">
        <v>15</v>
      </c>
      <c r="I25" s="48">
        <v>16</v>
      </c>
      <c r="J25" s="48">
        <v>20</v>
      </c>
      <c r="K25" s="48">
        <v>19</v>
      </c>
      <c r="L25" s="48">
        <v>18</v>
      </c>
      <c r="M25" s="48">
        <v>17</v>
      </c>
      <c r="N25" s="48">
        <v>16</v>
      </c>
      <c r="O25" s="48">
        <v>18</v>
      </c>
      <c r="P25" s="48">
        <v>15</v>
      </c>
      <c r="Q25" s="48">
        <v>18</v>
      </c>
      <c r="R25" s="48">
        <v>19</v>
      </c>
      <c r="S25" s="48">
        <v>14</v>
      </c>
      <c r="T25" s="48">
        <v>0</v>
      </c>
      <c r="U25" s="49">
        <v>12</v>
      </c>
      <c r="V25" s="48">
        <v>0</v>
      </c>
      <c r="W25" s="48">
        <v>17</v>
      </c>
      <c r="X25" s="48">
        <v>16</v>
      </c>
      <c r="Y25" s="48">
        <v>20</v>
      </c>
      <c r="Z25" s="49">
        <v>19</v>
      </c>
      <c r="AA25" s="48">
        <v>17</v>
      </c>
      <c r="AB25" s="48">
        <v>18</v>
      </c>
      <c r="AC25" s="48">
        <v>10</v>
      </c>
      <c r="AD25" s="48">
        <v>15</v>
      </c>
      <c r="AE25" s="48">
        <v>0</v>
      </c>
      <c r="AF25" s="48">
        <v>0</v>
      </c>
      <c r="AG25" s="48">
        <v>0</v>
      </c>
      <c r="AH25" s="48">
        <v>0</v>
      </c>
      <c r="AI25" s="48">
        <v>20</v>
      </c>
      <c r="AJ25" s="49">
        <v>12</v>
      </c>
      <c r="AK25" s="48"/>
      <c r="AL25" s="48">
        <v>20</v>
      </c>
      <c r="AM25" s="48">
        <v>18</v>
      </c>
      <c r="AN25" s="48"/>
      <c r="AO25" s="48">
        <v>15</v>
      </c>
      <c r="AP25" s="49">
        <v>12</v>
      </c>
      <c r="AQ25" s="48"/>
      <c r="AR25" s="48">
        <v>16</v>
      </c>
      <c r="AS25" s="48"/>
      <c r="AT25" s="48">
        <v>20</v>
      </c>
      <c r="AU25" s="49">
        <v>17</v>
      </c>
      <c r="AV25" s="21">
        <f t="shared" si="2"/>
        <v>1.2923076923076924</v>
      </c>
      <c r="AW25" s="21">
        <f t="shared" si="0"/>
        <v>12.96</v>
      </c>
      <c r="AX25" s="50">
        <f t="shared" si="1"/>
        <v>14.252307692307694</v>
      </c>
    </row>
    <row r="26" spans="1:50" ht="12.75">
      <c r="A26" s="21">
        <v>17550180</v>
      </c>
      <c r="B26" s="21" t="s">
        <v>51</v>
      </c>
      <c r="C26" s="47" t="s">
        <v>69</v>
      </c>
      <c r="D26" s="48">
        <v>18</v>
      </c>
      <c r="E26" s="48">
        <v>18</v>
      </c>
      <c r="F26" s="48">
        <v>16</v>
      </c>
      <c r="G26" s="48">
        <v>0</v>
      </c>
      <c r="H26" s="48">
        <v>0</v>
      </c>
      <c r="I26" s="48">
        <v>0</v>
      </c>
      <c r="J26" s="48">
        <v>10</v>
      </c>
      <c r="K26" s="48">
        <v>6</v>
      </c>
      <c r="L26" s="48">
        <v>15</v>
      </c>
      <c r="M26" s="48">
        <v>14</v>
      </c>
      <c r="N26" s="48">
        <v>18</v>
      </c>
      <c r="O26" s="48">
        <v>14</v>
      </c>
      <c r="P26" s="48">
        <v>15</v>
      </c>
      <c r="Q26" s="48">
        <v>19</v>
      </c>
      <c r="R26" s="48">
        <v>19</v>
      </c>
      <c r="S26" s="48">
        <v>17</v>
      </c>
      <c r="T26" s="48">
        <v>18</v>
      </c>
      <c r="U26" s="49">
        <v>10</v>
      </c>
      <c r="V26" s="48">
        <v>20</v>
      </c>
      <c r="W26" s="48">
        <v>19</v>
      </c>
      <c r="X26" s="48">
        <v>19</v>
      </c>
      <c r="Y26" s="48">
        <v>20</v>
      </c>
      <c r="Z26" s="49">
        <v>18</v>
      </c>
      <c r="AA26" s="48">
        <v>0</v>
      </c>
      <c r="AB26" s="48">
        <v>0</v>
      </c>
      <c r="AC26" s="48">
        <v>10</v>
      </c>
      <c r="AD26" s="48">
        <v>18</v>
      </c>
      <c r="AE26" s="48">
        <v>12</v>
      </c>
      <c r="AF26" s="48">
        <v>0</v>
      </c>
      <c r="AG26" s="48">
        <v>0</v>
      </c>
      <c r="AH26" s="48">
        <v>0</v>
      </c>
      <c r="AI26" s="48">
        <v>17</v>
      </c>
      <c r="AJ26" s="49">
        <v>3.5</v>
      </c>
      <c r="AK26" s="48">
        <v>20</v>
      </c>
      <c r="AL26" s="48">
        <v>20</v>
      </c>
      <c r="AM26" s="48">
        <v>17</v>
      </c>
      <c r="AN26" s="48">
        <v>10</v>
      </c>
      <c r="AO26" s="48">
        <v>17</v>
      </c>
      <c r="AP26" s="49">
        <v>10</v>
      </c>
      <c r="AQ26" s="48"/>
      <c r="AR26" s="48"/>
      <c r="AS26" s="48"/>
      <c r="AT26" s="48"/>
      <c r="AU26" s="49">
        <v>11</v>
      </c>
      <c r="AV26" s="21">
        <f t="shared" si="2"/>
        <v>1.117948717948718</v>
      </c>
      <c r="AW26" s="21">
        <f t="shared" si="0"/>
        <v>9.450000000000001</v>
      </c>
      <c r="AX26" s="50">
        <f t="shared" si="1"/>
        <v>10.567948717948719</v>
      </c>
    </row>
    <row r="27" spans="1:50" ht="12.75">
      <c r="A27" s="21">
        <v>17604531</v>
      </c>
      <c r="B27" s="21" t="s">
        <v>51</v>
      </c>
      <c r="C27" s="47" t="s">
        <v>77</v>
      </c>
      <c r="D27" s="48">
        <v>20</v>
      </c>
      <c r="E27" s="48">
        <v>19</v>
      </c>
      <c r="F27" s="48">
        <v>19</v>
      </c>
      <c r="G27" s="48">
        <v>18</v>
      </c>
      <c r="H27" s="48">
        <v>18</v>
      </c>
      <c r="I27" s="48">
        <v>18</v>
      </c>
      <c r="J27" s="48">
        <v>18</v>
      </c>
      <c r="K27" s="48">
        <v>18</v>
      </c>
      <c r="L27" s="48">
        <v>15</v>
      </c>
      <c r="M27" s="48">
        <v>17</v>
      </c>
      <c r="N27" s="48">
        <v>20</v>
      </c>
      <c r="O27" s="48">
        <v>20</v>
      </c>
      <c r="P27" s="48">
        <v>16</v>
      </c>
      <c r="Q27" s="48">
        <v>18</v>
      </c>
      <c r="R27" s="48">
        <v>19</v>
      </c>
      <c r="S27" s="48">
        <v>18</v>
      </c>
      <c r="T27" s="48">
        <v>0</v>
      </c>
      <c r="U27" s="49">
        <v>9</v>
      </c>
      <c r="V27" s="48">
        <v>20</v>
      </c>
      <c r="W27" s="48">
        <v>19</v>
      </c>
      <c r="X27" s="48">
        <v>20</v>
      </c>
      <c r="Y27" s="48">
        <v>20</v>
      </c>
      <c r="Z27" s="49">
        <v>19</v>
      </c>
      <c r="AA27" s="48">
        <v>18</v>
      </c>
      <c r="AB27" s="48">
        <v>20</v>
      </c>
      <c r="AC27" s="48">
        <v>19</v>
      </c>
      <c r="AD27" s="48">
        <v>18</v>
      </c>
      <c r="AE27" s="48">
        <v>18</v>
      </c>
      <c r="AF27" s="48">
        <v>17</v>
      </c>
      <c r="AG27" s="48">
        <v>18</v>
      </c>
      <c r="AH27" s="48">
        <v>19</v>
      </c>
      <c r="AI27" s="48">
        <v>18</v>
      </c>
      <c r="AJ27" s="49">
        <v>17</v>
      </c>
      <c r="AK27" s="48">
        <v>20</v>
      </c>
      <c r="AL27" s="48">
        <v>15</v>
      </c>
      <c r="AM27" s="48">
        <v>15</v>
      </c>
      <c r="AN27" s="48">
        <v>18</v>
      </c>
      <c r="AO27" s="48">
        <v>20</v>
      </c>
      <c r="AP27" s="49">
        <v>19</v>
      </c>
      <c r="AQ27" s="48">
        <v>16</v>
      </c>
      <c r="AR27" s="48">
        <v>17</v>
      </c>
      <c r="AS27" s="48">
        <v>15</v>
      </c>
      <c r="AT27" s="48">
        <v>20</v>
      </c>
      <c r="AU27" s="49">
        <v>11</v>
      </c>
      <c r="AV27" s="21">
        <f>((D27+E27+F27+G27+H27+I27+J27+K27+L27+M27+N27+O27+P27+Q27+R27+S27+T27+V27+W27+X27+Y27+AC27+AB27+AA27+AD27+AE27+AF27+AG27+AH27+AI27+AK27+AL27+AM27+AN27+AO27+AQ27+AR27+AS27+AT27)/39)*0.1</f>
        <v>1.771794871794872</v>
      </c>
      <c r="AW27" s="21">
        <f t="shared" si="0"/>
        <v>13.5</v>
      </c>
      <c r="AX27" s="50">
        <f t="shared" si="1"/>
        <v>15.271794871794873</v>
      </c>
    </row>
    <row r="28" spans="1:50" ht="12.75">
      <c r="A28" s="21">
        <v>17664261</v>
      </c>
      <c r="B28" s="21" t="s">
        <v>51</v>
      </c>
      <c r="C28" s="47" t="s">
        <v>100</v>
      </c>
      <c r="D28" s="48">
        <v>20</v>
      </c>
      <c r="E28" s="48">
        <v>17</v>
      </c>
      <c r="F28" s="48">
        <v>18</v>
      </c>
      <c r="G28" s="48">
        <v>20</v>
      </c>
      <c r="H28" s="48">
        <v>19</v>
      </c>
      <c r="I28" s="48">
        <v>20</v>
      </c>
      <c r="J28" s="48">
        <v>19</v>
      </c>
      <c r="K28" s="48">
        <v>19</v>
      </c>
      <c r="L28" s="48">
        <v>19</v>
      </c>
      <c r="M28" s="48">
        <v>18</v>
      </c>
      <c r="N28" s="48">
        <v>19</v>
      </c>
      <c r="O28" s="48">
        <v>20</v>
      </c>
      <c r="P28" s="48">
        <v>16</v>
      </c>
      <c r="Q28" s="48">
        <v>16</v>
      </c>
      <c r="R28" s="48">
        <v>20</v>
      </c>
      <c r="S28" s="48">
        <v>18</v>
      </c>
      <c r="T28" s="48">
        <v>20</v>
      </c>
      <c r="U28" s="49">
        <v>19</v>
      </c>
      <c r="V28" s="48">
        <v>19</v>
      </c>
      <c r="W28" s="48">
        <v>19</v>
      </c>
      <c r="X28" s="48">
        <v>0</v>
      </c>
      <c r="Y28" s="48">
        <v>0</v>
      </c>
      <c r="Z28" s="49">
        <v>20</v>
      </c>
      <c r="AA28" s="48">
        <v>19</v>
      </c>
      <c r="AB28" s="48">
        <v>19</v>
      </c>
      <c r="AC28" s="48">
        <v>18</v>
      </c>
      <c r="AD28" s="48">
        <v>20</v>
      </c>
      <c r="AE28" s="48">
        <v>18</v>
      </c>
      <c r="AF28" s="48">
        <v>20</v>
      </c>
      <c r="AG28" s="48">
        <v>20</v>
      </c>
      <c r="AH28" s="48">
        <v>20</v>
      </c>
      <c r="AI28" s="48">
        <v>20</v>
      </c>
      <c r="AJ28" s="49">
        <v>18.5</v>
      </c>
      <c r="AK28" s="48">
        <v>20</v>
      </c>
      <c r="AL28" s="48">
        <v>18</v>
      </c>
      <c r="AM28" s="48">
        <v>19</v>
      </c>
      <c r="AN28" s="48">
        <v>18</v>
      </c>
      <c r="AO28" s="48">
        <v>15</v>
      </c>
      <c r="AP28" s="49">
        <v>17</v>
      </c>
      <c r="AQ28" s="48">
        <v>18</v>
      </c>
      <c r="AR28" s="48">
        <v>18</v>
      </c>
      <c r="AS28" s="48">
        <v>15</v>
      </c>
      <c r="AT28" s="48">
        <v>18</v>
      </c>
      <c r="AU28" s="49">
        <v>17</v>
      </c>
      <c r="AV28" s="21">
        <f t="shared" si="2"/>
        <v>1.7666666666666668</v>
      </c>
      <c r="AW28" s="21">
        <f t="shared" si="0"/>
        <v>16.470000000000002</v>
      </c>
      <c r="AX28" s="50">
        <f t="shared" si="1"/>
        <v>18.236666666666668</v>
      </c>
    </row>
    <row r="29" spans="1:50" ht="12.75">
      <c r="A29" s="21">
        <v>17766357</v>
      </c>
      <c r="B29" s="21" t="s">
        <v>51</v>
      </c>
      <c r="C29" s="47" t="s">
        <v>86</v>
      </c>
      <c r="D29" s="48">
        <v>20</v>
      </c>
      <c r="E29" s="48">
        <v>18</v>
      </c>
      <c r="F29" s="48">
        <v>18</v>
      </c>
      <c r="G29" s="48">
        <v>19</v>
      </c>
      <c r="H29" s="48">
        <v>19</v>
      </c>
      <c r="I29" s="48">
        <v>20</v>
      </c>
      <c r="J29" s="48">
        <v>19</v>
      </c>
      <c r="K29" s="48">
        <v>18</v>
      </c>
      <c r="L29" s="48">
        <v>18</v>
      </c>
      <c r="M29" s="48">
        <v>17</v>
      </c>
      <c r="N29" s="48">
        <v>19</v>
      </c>
      <c r="O29" s="48">
        <v>17</v>
      </c>
      <c r="P29" s="48">
        <v>18</v>
      </c>
      <c r="Q29" s="48">
        <v>18</v>
      </c>
      <c r="R29" s="48">
        <v>20</v>
      </c>
      <c r="S29" s="48">
        <v>18</v>
      </c>
      <c r="T29" s="48">
        <v>19</v>
      </c>
      <c r="U29" s="49">
        <v>20</v>
      </c>
      <c r="V29" s="48">
        <v>20</v>
      </c>
      <c r="W29" s="48">
        <v>19</v>
      </c>
      <c r="X29" s="48">
        <v>20</v>
      </c>
      <c r="Y29" s="48">
        <v>20</v>
      </c>
      <c r="Z29" s="49">
        <v>20</v>
      </c>
      <c r="AA29" s="48">
        <v>18</v>
      </c>
      <c r="AB29" s="48">
        <v>19</v>
      </c>
      <c r="AC29" s="48">
        <v>17</v>
      </c>
      <c r="AD29" s="48">
        <v>15</v>
      </c>
      <c r="AE29" s="48">
        <v>14</v>
      </c>
      <c r="AF29" s="48">
        <v>15</v>
      </c>
      <c r="AG29" s="48">
        <v>12</v>
      </c>
      <c r="AH29" s="48">
        <v>14</v>
      </c>
      <c r="AI29" s="48">
        <v>20</v>
      </c>
      <c r="AJ29" s="49">
        <v>16.5</v>
      </c>
      <c r="AK29" s="48">
        <v>18</v>
      </c>
      <c r="AL29" s="48">
        <v>20</v>
      </c>
      <c r="AM29" s="48">
        <v>18</v>
      </c>
      <c r="AN29" s="48">
        <v>20</v>
      </c>
      <c r="AO29" s="48">
        <v>20</v>
      </c>
      <c r="AP29" s="49">
        <v>19</v>
      </c>
      <c r="AQ29" s="48"/>
      <c r="AR29" s="48"/>
      <c r="AS29" s="48"/>
      <c r="AT29" s="48"/>
      <c r="AU29" s="49">
        <v>20</v>
      </c>
      <c r="AV29" s="21">
        <f t="shared" si="2"/>
        <v>1.6256410256410256</v>
      </c>
      <c r="AW29" s="21">
        <f t="shared" si="0"/>
        <v>17.19</v>
      </c>
      <c r="AX29" s="50">
        <f t="shared" si="1"/>
        <v>18.81564102564103</v>
      </c>
    </row>
    <row r="30" spans="1:50" ht="12.75">
      <c r="A30" s="21">
        <v>17769974</v>
      </c>
      <c r="B30" s="21" t="s">
        <v>51</v>
      </c>
      <c r="C30" s="47" t="s">
        <v>78</v>
      </c>
      <c r="D30" s="48">
        <v>18</v>
      </c>
      <c r="E30" s="48">
        <v>20</v>
      </c>
      <c r="F30" s="48">
        <v>19</v>
      </c>
      <c r="G30" s="48">
        <v>19</v>
      </c>
      <c r="H30" s="48">
        <v>18</v>
      </c>
      <c r="I30" s="48">
        <v>18</v>
      </c>
      <c r="J30" s="48">
        <v>20</v>
      </c>
      <c r="K30" s="48">
        <v>17</v>
      </c>
      <c r="L30" s="48">
        <v>16</v>
      </c>
      <c r="M30" s="48">
        <v>13</v>
      </c>
      <c r="N30" s="48">
        <v>18</v>
      </c>
      <c r="O30" s="48">
        <v>18</v>
      </c>
      <c r="P30" s="48">
        <v>18</v>
      </c>
      <c r="Q30" s="48">
        <v>17</v>
      </c>
      <c r="R30" s="48">
        <v>16</v>
      </c>
      <c r="S30" s="48">
        <v>16</v>
      </c>
      <c r="T30" s="48">
        <v>15</v>
      </c>
      <c r="U30" s="49">
        <v>1</v>
      </c>
      <c r="V30" s="48">
        <v>19</v>
      </c>
      <c r="W30" s="48">
        <v>16</v>
      </c>
      <c r="X30" s="48">
        <v>18</v>
      </c>
      <c r="Y30" s="48">
        <v>19</v>
      </c>
      <c r="Z30" s="49">
        <v>15</v>
      </c>
      <c r="AA30" s="48">
        <v>20</v>
      </c>
      <c r="AB30" s="48">
        <v>18</v>
      </c>
      <c r="AC30" s="48">
        <v>18</v>
      </c>
      <c r="AD30" s="48">
        <v>18</v>
      </c>
      <c r="AE30" s="48">
        <v>18</v>
      </c>
      <c r="AF30" s="48">
        <v>15</v>
      </c>
      <c r="AG30" s="48">
        <v>19</v>
      </c>
      <c r="AH30" s="48">
        <v>20</v>
      </c>
      <c r="AI30" s="48">
        <v>17</v>
      </c>
      <c r="AJ30" s="49">
        <v>14</v>
      </c>
      <c r="AK30" s="48">
        <v>20</v>
      </c>
      <c r="AL30" s="48">
        <v>20</v>
      </c>
      <c r="AM30" s="48">
        <v>8</v>
      </c>
      <c r="AN30" s="48">
        <v>18</v>
      </c>
      <c r="AO30" s="48">
        <v>18</v>
      </c>
      <c r="AP30" s="49">
        <v>10</v>
      </c>
      <c r="AQ30" s="48"/>
      <c r="AR30" s="48">
        <v>17</v>
      </c>
      <c r="AS30" s="48"/>
      <c r="AT30" s="48"/>
      <c r="AU30" s="49">
        <v>15</v>
      </c>
      <c r="AV30" s="21">
        <f t="shared" si="2"/>
        <v>1.6205128205128205</v>
      </c>
      <c r="AW30" s="21">
        <f t="shared" si="0"/>
        <v>9.9</v>
      </c>
      <c r="AX30" s="50">
        <f t="shared" si="1"/>
        <v>11.52051282051282</v>
      </c>
    </row>
    <row r="31" spans="1:50" ht="12.75">
      <c r="A31" s="21">
        <v>17771386</v>
      </c>
      <c r="B31" s="21" t="s">
        <v>51</v>
      </c>
      <c r="C31" s="47" t="s">
        <v>103</v>
      </c>
      <c r="D31" s="48">
        <v>20</v>
      </c>
      <c r="E31" s="48">
        <v>20</v>
      </c>
      <c r="F31" s="48">
        <v>19</v>
      </c>
      <c r="G31" s="48">
        <v>18</v>
      </c>
      <c r="H31" s="48">
        <v>18</v>
      </c>
      <c r="I31" s="48">
        <v>18</v>
      </c>
      <c r="J31" s="48">
        <v>20</v>
      </c>
      <c r="K31" s="48">
        <v>18</v>
      </c>
      <c r="L31" s="48">
        <v>18</v>
      </c>
      <c r="M31" s="48">
        <v>17</v>
      </c>
      <c r="N31" s="48">
        <v>18</v>
      </c>
      <c r="O31" s="48">
        <v>18</v>
      </c>
      <c r="P31" s="48">
        <v>20</v>
      </c>
      <c r="Q31" s="48">
        <v>18</v>
      </c>
      <c r="R31" s="48">
        <v>0</v>
      </c>
      <c r="S31" s="48">
        <v>0</v>
      </c>
      <c r="T31" s="48">
        <v>0</v>
      </c>
      <c r="U31" s="49">
        <v>16</v>
      </c>
      <c r="V31" s="48">
        <v>18</v>
      </c>
      <c r="W31" s="48">
        <v>19</v>
      </c>
      <c r="X31" s="48">
        <v>0</v>
      </c>
      <c r="Y31" s="48">
        <v>0</v>
      </c>
      <c r="Z31" s="49">
        <v>19</v>
      </c>
      <c r="AA31" s="48">
        <v>19</v>
      </c>
      <c r="AB31" s="48">
        <v>20</v>
      </c>
      <c r="AC31" s="48">
        <v>19</v>
      </c>
      <c r="AD31" s="48">
        <v>20</v>
      </c>
      <c r="AE31" s="48">
        <v>19</v>
      </c>
      <c r="AF31" s="48">
        <v>20</v>
      </c>
      <c r="AG31" s="48">
        <v>20</v>
      </c>
      <c r="AH31" s="48">
        <v>20</v>
      </c>
      <c r="AI31" s="48">
        <v>20</v>
      </c>
      <c r="AJ31" s="49">
        <v>18</v>
      </c>
      <c r="AK31" s="48">
        <v>16</v>
      </c>
      <c r="AL31" s="48">
        <v>16</v>
      </c>
      <c r="AM31" s="48">
        <v>20</v>
      </c>
      <c r="AN31" s="48">
        <v>20</v>
      </c>
      <c r="AO31" s="48">
        <v>18</v>
      </c>
      <c r="AP31" s="49">
        <v>16</v>
      </c>
      <c r="AQ31" s="48">
        <v>15</v>
      </c>
      <c r="AR31" s="48">
        <v>18</v>
      </c>
      <c r="AS31" s="48">
        <v>15</v>
      </c>
      <c r="AT31" s="48">
        <v>20</v>
      </c>
      <c r="AU31" s="49">
        <v>16</v>
      </c>
      <c r="AV31" s="21">
        <f t="shared" si="2"/>
        <v>1.6205128205128205</v>
      </c>
      <c r="AW31" s="21">
        <f t="shared" si="0"/>
        <v>15.3</v>
      </c>
      <c r="AX31" s="50">
        <f t="shared" si="1"/>
        <v>16.920512820512823</v>
      </c>
    </row>
    <row r="32" spans="1:50" ht="12.75">
      <c r="A32" s="21">
        <v>17829010</v>
      </c>
      <c r="B32" s="21" t="s">
        <v>51</v>
      </c>
      <c r="C32" s="47" t="s">
        <v>88</v>
      </c>
      <c r="D32" s="48">
        <v>20</v>
      </c>
      <c r="E32" s="48">
        <v>20</v>
      </c>
      <c r="F32" s="48">
        <v>19</v>
      </c>
      <c r="G32" s="48">
        <v>20</v>
      </c>
      <c r="H32" s="48">
        <v>14</v>
      </c>
      <c r="I32" s="48">
        <v>20</v>
      </c>
      <c r="J32" s="48">
        <v>20</v>
      </c>
      <c r="K32" s="48">
        <v>19</v>
      </c>
      <c r="L32" s="48">
        <v>18</v>
      </c>
      <c r="M32" s="48">
        <v>18</v>
      </c>
      <c r="N32" s="48">
        <v>20</v>
      </c>
      <c r="O32" s="48">
        <v>20</v>
      </c>
      <c r="P32" s="48">
        <v>18</v>
      </c>
      <c r="Q32" s="48">
        <v>18</v>
      </c>
      <c r="R32" s="48">
        <v>20</v>
      </c>
      <c r="S32" s="48">
        <v>15</v>
      </c>
      <c r="T32" s="48">
        <v>16</v>
      </c>
      <c r="U32" s="49">
        <v>18</v>
      </c>
      <c r="V32" s="48">
        <v>20</v>
      </c>
      <c r="W32" s="48">
        <v>18</v>
      </c>
      <c r="X32" s="48">
        <v>20</v>
      </c>
      <c r="Y32" s="48">
        <v>20</v>
      </c>
      <c r="Z32" s="49">
        <v>20</v>
      </c>
      <c r="AA32" s="48">
        <v>20</v>
      </c>
      <c r="AB32" s="48">
        <v>18</v>
      </c>
      <c r="AC32" s="48">
        <v>20</v>
      </c>
      <c r="AD32" s="48">
        <v>20</v>
      </c>
      <c r="AE32" s="48">
        <v>20</v>
      </c>
      <c r="AF32" s="48">
        <v>19</v>
      </c>
      <c r="AG32" s="48">
        <v>20</v>
      </c>
      <c r="AH32" s="48">
        <v>20</v>
      </c>
      <c r="AI32" s="48">
        <v>20</v>
      </c>
      <c r="AJ32" s="49">
        <v>18</v>
      </c>
      <c r="AK32" s="48">
        <v>20</v>
      </c>
      <c r="AL32" s="48">
        <v>20</v>
      </c>
      <c r="AM32" s="48">
        <v>17</v>
      </c>
      <c r="AN32" s="48">
        <v>20</v>
      </c>
      <c r="AO32" s="48">
        <v>20</v>
      </c>
      <c r="AP32" s="49">
        <v>17</v>
      </c>
      <c r="AQ32" s="48">
        <v>19</v>
      </c>
      <c r="AR32" s="48">
        <v>20</v>
      </c>
      <c r="AS32" s="48">
        <v>15</v>
      </c>
      <c r="AT32" s="48">
        <v>20</v>
      </c>
      <c r="AU32" s="49">
        <v>19</v>
      </c>
      <c r="AV32" s="21">
        <f t="shared" si="2"/>
        <v>1.9000000000000001</v>
      </c>
      <c r="AW32" s="21">
        <f t="shared" si="0"/>
        <v>16.56</v>
      </c>
      <c r="AX32" s="50">
        <f t="shared" si="1"/>
        <v>18.459999999999997</v>
      </c>
    </row>
    <row r="33" spans="1:50" ht="12.75">
      <c r="A33" s="21">
        <v>17832538</v>
      </c>
      <c r="B33" s="21" t="s">
        <v>51</v>
      </c>
      <c r="C33" s="47" t="s">
        <v>82</v>
      </c>
      <c r="D33" s="48">
        <v>19</v>
      </c>
      <c r="E33" s="48">
        <v>20</v>
      </c>
      <c r="F33" s="48">
        <v>14</v>
      </c>
      <c r="G33" s="48">
        <v>20</v>
      </c>
      <c r="H33" s="48">
        <v>19</v>
      </c>
      <c r="I33" s="48">
        <v>20</v>
      </c>
      <c r="J33" s="48">
        <v>18</v>
      </c>
      <c r="K33" s="48">
        <v>12</v>
      </c>
      <c r="L33" s="48">
        <v>15</v>
      </c>
      <c r="M33" s="48">
        <v>17</v>
      </c>
      <c r="N33" s="48">
        <v>0</v>
      </c>
      <c r="O33" s="48">
        <v>0</v>
      </c>
      <c r="P33" s="48">
        <v>16</v>
      </c>
      <c r="Q33" s="48">
        <v>18</v>
      </c>
      <c r="R33" s="48">
        <v>0</v>
      </c>
      <c r="S33" s="48">
        <v>0</v>
      </c>
      <c r="T33" s="48">
        <v>0</v>
      </c>
      <c r="U33" s="49">
        <v>12</v>
      </c>
      <c r="V33" s="48">
        <v>14</v>
      </c>
      <c r="W33" s="48">
        <v>0</v>
      </c>
      <c r="X33" s="48">
        <v>19</v>
      </c>
      <c r="Y33" s="48">
        <v>0</v>
      </c>
      <c r="Z33" s="49">
        <v>18</v>
      </c>
      <c r="AA33" s="48">
        <v>19</v>
      </c>
      <c r="AB33" s="48">
        <v>13</v>
      </c>
      <c r="AC33" s="48">
        <v>19</v>
      </c>
      <c r="AD33" s="48">
        <v>19</v>
      </c>
      <c r="AE33" s="48">
        <v>20</v>
      </c>
      <c r="AF33" s="48">
        <v>13</v>
      </c>
      <c r="AG33" s="48">
        <v>19</v>
      </c>
      <c r="AH33" s="48">
        <v>20</v>
      </c>
      <c r="AI33" s="48">
        <v>17</v>
      </c>
      <c r="AJ33" s="49">
        <v>16</v>
      </c>
      <c r="AK33" s="48">
        <v>20</v>
      </c>
      <c r="AL33" s="48">
        <v>18</v>
      </c>
      <c r="AM33" s="48">
        <v>19</v>
      </c>
      <c r="AN33" s="48"/>
      <c r="AO33" s="48">
        <v>15</v>
      </c>
      <c r="AP33" s="49">
        <v>13</v>
      </c>
      <c r="AQ33" s="48">
        <v>15</v>
      </c>
      <c r="AR33" s="48">
        <v>19</v>
      </c>
      <c r="AS33" s="48">
        <v>15</v>
      </c>
      <c r="AT33" s="48">
        <v>19</v>
      </c>
      <c r="AU33" s="49">
        <v>18</v>
      </c>
      <c r="AV33" s="21">
        <f t="shared" si="2"/>
        <v>1.3846153846153848</v>
      </c>
      <c r="AW33" s="21">
        <f t="shared" si="0"/>
        <v>13.860000000000001</v>
      </c>
      <c r="AX33" s="50">
        <f t="shared" si="1"/>
        <v>15.244615384615386</v>
      </c>
    </row>
    <row r="34" spans="1:50" ht="12.75">
      <c r="A34" s="21">
        <v>17894390</v>
      </c>
      <c r="B34" s="21" t="s">
        <v>51</v>
      </c>
      <c r="C34" s="47" t="s">
        <v>76</v>
      </c>
      <c r="D34" s="48">
        <v>15</v>
      </c>
      <c r="E34" s="48">
        <v>18</v>
      </c>
      <c r="F34" s="48">
        <v>15</v>
      </c>
      <c r="G34" s="48">
        <v>19</v>
      </c>
      <c r="H34" s="48">
        <v>0</v>
      </c>
      <c r="I34" s="48">
        <v>0</v>
      </c>
      <c r="J34" s="48">
        <v>18</v>
      </c>
      <c r="K34" s="48">
        <v>0</v>
      </c>
      <c r="L34" s="48">
        <v>14</v>
      </c>
      <c r="M34" s="48">
        <v>0</v>
      </c>
      <c r="N34" s="48">
        <v>0</v>
      </c>
      <c r="O34" s="48">
        <v>17</v>
      </c>
      <c r="P34" s="48">
        <v>0</v>
      </c>
      <c r="Q34" s="48">
        <v>14</v>
      </c>
      <c r="R34" s="48">
        <v>16</v>
      </c>
      <c r="S34" s="48">
        <v>0</v>
      </c>
      <c r="T34" s="48">
        <v>0</v>
      </c>
      <c r="U34" s="49">
        <v>7</v>
      </c>
      <c r="V34" s="48">
        <v>20</v>
      </c>
      <c r="W34" s="48">
        <v>0</v>
      </c>
      <c r="X34" s="48">
        <v>11</v>
      </c>
      <c r="Y34" s="48">
        <v>0</v>
      </c>
      <c r="Z34" s="49">
        <v>15</v>
      </c>
      <c r="AA34" s="48">
        <v>18</v>
      </c>
      <c r="AB34" s="48">
        <v>18</v>
      </c>
      <c r="AC34" s="48">
        <v>14</v>
      </c>
      <c r="AD34" s="48">
        <v>18</v>
      </c>
      <c r="AE34" s="48">
        <v>10</v>
      </c>
      <c r="AF34" s="48">
        <v>0</v>
      </c>
      <c r="AG34" s="48">
        <v>14</v>
      </c>
      <c r="AH34" s="48">
        <v>0</v>
      </c>
      <c r="AI34" s="48">
        <v>14</v>
      </c>
      <c r="AJ34" s="49">
        <v>12</v>
      </c>
      <c r="AK34" s="48"/>
      <c r="AL34" s="48">
        <v>20</v>
      </c>
      <c r="AM34" s="48">
        <v>20</v>
      </c>
      <c r="AN34" s="48">
        <v>15</v>
      </c>
      <c r="AO34" s="48">
        <v>20</v>
      </c>
      <c r="AP34" s="49">
        <v>10</v>
      </c>
      <c r="AQ34" s="48"/>
      <c r="AR34" s="48"/>
      <c r="AS34" s="48"/>
      <c r="AT34" s="48"/>
      <c r="AU34" s="49">
        <v>11</v>
      </c>
      <c r="AV34" s="21">
        <f t="shared" si="2"/>
        <v>0.9179487179487179</v>
      </c>
      <c r="AW34" s="21">
        <f t="shared" si="0"/>
        <v>9.9</v>
      </c>
      <c r="AX34" s="50">
        <f t="shared" si="1"/>
        <v>10.817948717948719</v>
      </c>
    </row>
    <row r="35" spans="1:50" ht="12.75">
      <c r="A35" s="21">
        <v>17895266</v>
      </c>
      <c r="B35" s="21" t="s">
        <v>105</v>
      </c>
      <c r="C35" s="47" t="s">
        <v>99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9"/>
      <c r="V35" s="48"/>
      <c r="W35" s="48"/>
      <c r="X35" s="48"/>
      <c r="Y35" s="48"/>
      <c r="Z35" s="49"/>
      <c r="AA35" s="48"/>
      <c r="AB35" s="48"/>
      <c r="AC35" s="48"/>
      <c r="AD35" s="48"/>
      <c r="AE35" s="48"/>
      <c r="AF35" s="48"/>
      <c r="AG35" s="48"/>
      <c r="AH35" s="48"/>
      <c r="AI35" s="48"/>
      <c r="AJ35" s="49"/>
      <c r="AK35" s="48"/>
      <c r="AL35" s="48"/>
      <c r="AM35" s="48"/>
      <c r="AN35" s="48"/>
      <c r="AO35" s="48"/>
      <c r="AP35" s="49"/>
      <c r="AQ35" s="48"/>
      <c r="AR35" s="48"/>
      <c r="AS35" s="48"/>
      <c r="AT35" s="48"/>
      <c r="AU35" s="49"/>
      <c r="AV35" s="21">
        <f t="shared" si="2"/>
        <v>0</v>
      </c>
      <c r="AW35" s="21">
        <f t="shared" si="0"/>
        <v>0</v>
      </c>
      <c r="AX35" s="50">
        <f t="shared" si="1"/>
        <v>0</v>
      </c>
    </row>
    <row r="36" spans="1:50" ht="12.75">
      <c r="A36" s="21">
        <v>17912481</v>
      </c>
      <c r="B36" s="21" t="s">
        <v>51</v>
      </c>
      <c r="C36" s="47" t="s">
        <v>97</v>
      </c>
      <c r="D36" s="48">
        <v>18</v>
      </c>
      <c r="E36" s="48">
        <v>19</v>
      </c>
      <c r="F36" s="48">
        <v>14</v>
      </c>
      <c r="G36" s="48">
        <v>19</v>
      </c>
      <c r="H36" s="48">
        <v>18</v>
      </c>
      <c r="I36" s="48">
        <v>16</v>
      </c>
      <c r="J36" s="48">
        <v>17</v>
      </c>
      <c r="K36" s="48">
        <v>17</v>
      </c>
      <c r="L36" s="48">
        <v>17</v>
      </c>
      <c r="M36" s="48">
        <v>16</v>
      </c>
      <c r="N36" s="48">
        <v>19</v>
      </c>
      <c r="O36" s="48">
        <v>16</v>
      </c>
      <c r="P36" s="48">
        <v>17</v>
      </c>
      <c r="Q36" s="48">
        <v>18</v>
      </c>
      <c r="R36" s="48">
        <v>20</v>
      </c>
      <c r="S36" s="48">
        <v>0</v>
      </c>
      <c r="T36" s="48">
        <v>0</v>
      </c>
      <c r="U36" s="49">
        <v>19</v>
      </c>
      <c r="V36" s="48">
        <v>0</v>
      </c>
      <c r="W36" s="48">
        <v>17</v>
      </c>
      <c r="X36" s="48">
        <v>0</v>
      </c>
      <c r="Y36" s="48">
        <v>0</v>
      </c>
      <c r="Z36" s="49">
        <v>15</v>
      </c>
      <c r="AA36" s="48">
        <v>19</v>
      </c>
      <c r="AB36" s="48">
        <v>18</v>
      </c>
      <c r="AC36" s="48">
        <v>14</v>
      </c>
      <c r="AD36" s="48">
        <v>16</v>
      </c>
      <c r="AE36" s="48">
        <v>15</v>
      </c>
      <c r="AF36" s="48">
        <v>15</v>
      </c>
      <c r="AG36" s="48">
        <v>13</v>
      </c>
      <c r="AH36" s="48">
        <v>16</v>
      </c>
      <c r="AI36" s="48">
        <v>13</v>
      </c>
      <c r="AJ36" s="49">
        <v>15.5</v>
      </c>
      <c r="AK36" s="48"/>
      <c r="AL36" s="48"/>
      <c r="AM36" s="48">
        <v>19</v>
      </c>
      <c r="AN36" s="48">
        <v>18</v>
      </c>
      <c r="AO36" s="48">
        <v>15</v>
      </c>
      <c r="AP36" s="49">
        <v>14</v>
      </c>
      <c r="AQ36" s="48"/>
      <c r="AR36" s="48"/>
      <c r="AS36" s="48"/>
      <c r="AT36" s="48"/>
      <c r="AU36" s="49">
        <v>12</v>
      </c>
      <c r="AV36" s="21">
        <f t="shared" si="2"/>
        <v>1.2025641025641027</v>
      </c>
      <c r="AW36" s="21">
        <f t="shared" si="0"/>
        <v>13.59</v>
      </c>
      <c r="AX36" s="50">
        <f t="shared" si="1"/>
        <v>14.792564102564103</v>
      </c>
    </row>
    <row r="37" spans="1:50" ht="12.75">
      <c r="A37" s="21">
        <v>17913157</v>
      </c>
      <c r="B37" s="21" t="s">
        <v>51</v>
      </c>
      <c r="C37" s="47" t="s">
        <v>85</v>
      </c>
      <c r="D37" s="48">
        <v>18</v>
      </c>
      <c r="E37" s="48">
        <v>17</v>
      </c>
      <c r="F37" s="48">
        <v>18</v>
      </c>
      <c r="G37" s="48">
        <v>16</v>
      </c>
      <c r="H37" s="48">
        <v>18</v>
      </c>
      <c r="I37" s="48">
        <v>18</v>
      </c>
      <c r="J37" s="48">
        <v>18</v>
      </c>
      <c r="K37" s="48">
        <v>15</v>
      </c>
      <c r="L37" s="48">
        <v>16</v>
      </c>
      <c r="M37" s="48">
        <v>18</v>
      </c>
      <c r="N37" s="48">
        <v>18</v>
      </c>
      <c r="O37" s="48">
        <v>16</v>
      </c>
      <c r="P37" s="48">
        <v>17</v>
      </c>
      <c r="Q37" s="48">
        <v>17</v>
      </c>
      <c r="R37" s="48">
        <v>18</v>
      </c>
      <c r="S37" s="48">
        <v>19</v>
      </c>
      <c r="T37" s="48">
        <v>19</v>
      </c>
      <c r="U37" s="49">
        <v>10</v>
      </c>
      <c r="V37" s="48">
        <v>19</v>
      </c>
      <c r="W37" s="48">
        <v>15</v>
      </c>
      <c r="X37" s="48">
        <v>20</v>
      </c>
      <c r="Y37" s="48">
        <v>20</v>
      </c>
      <c r="Z37" s="49">
        <v>7</v>
      </c>
      <c r="AA37" s="48">
        <v>18</v>
      </c>
      <c r="AB37" s="48">
        <v>14</v>
      </c>
      <c r="AC37" s="48">
        <v>16</v>
      </c>
      <c r="AD37" s="48">
        <v>19</v>
      </c>
      <c r="AE37" s="48">
        <v>18</v>
      </c>
      <c r="AF37" s="48">
        <v>14</v>
      </c>
      <c r="AG37" s="48">
        <v>18</v>
      </c>
      <c r="AH37" s="48">
        <v>10</v>
      </c>
      <c r="AI37" s="48">
        <v>13</v>
      </c>
      <c r="AJ37" s="49">
        <v>16.5</v>
      </c>
      <c r="AK37" s="48">
        <v>20</v>
      </c>
      <c r="AL37" s="48">
        <v>20</v>
      </c>
      <c r="AM37" s="48">
        <v>17</v>
      </c>
      <c r="AN37" s="48">
        <v>20</v>
      </c>
      <c r="AO37" s="48">
        <v>18</v>
      </c>
      <c r="AP37" s="49">
        <v>9</v>
      </c>
      <c r="AQ37" s="48"/>
      <c r="AR37" s="48"/>
      <c r="AS37" s="48"/>
      <c r="AT37" s="48"/>
      <c r="AU37" s="49">
        <v>15</v>
      </c>
      <c r="AV37" s="21">
        <f t="shared" si="2"/>
        <v>1.5512820512820513</v>
      </c>
      <c r="AW37" s="21">
        <f t="shared" si="0"/>
        <v>10.35</v>
      </c>
      <c r="AX37" s="50">
        <f t="shared" si="1"/>
        <v>11.90128205128205</v>
      </c>
    </row>
    <row r="38" spans="1:50" ht="12.75">
      <c r="A38" s="21">
        <v>18124621</v>
      </c>
      <c r="B38" s="21" t="s">
        <v>51</v>
      </c>
      <c r="C38" s="47" t="s">
        <v>98</v>
      </c>
      <c r="D38" s="48">
        <v>18</v>
      </c>
      <c r="E38" s="48">
        <v>19</v>
      </c>
      <c r="F38" s="48">
        <v>17</v>
      </c>
      <c r="G38" s="48">
        <v>20</v>
      </c>
      <c r="H38" s="48">
        <v>0</v>
      </c>
      <c r="I38" s="48">
        <v>15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9">
        <v>13</v>
      </c>
      <c r="V38" s="48">
        <v>16</v>
      </c>
      <c r="W38" s="48">
        <v>14</v>
      </c>
      <c r="X38" s="48">
        <v>0</v>
      </c>
      <c r="Y38" s="48">
        <v>0</v>
      </c>
      <c r="Z38" s="49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49">
        <v>0</v>
      </c>
      <c r="AK38" s="48"/>
      <c r="AL38" s="48"/>
      <c r="AM38" s="48"/>
      <c r="AN38" s="48"/>
      <c r="AO38" s="48"/>
      <c r="AP38" s="49">
        <v>0</v>
      </c>
      <c r="AQ38" s="48"/>
      <c r="AR38" s="48"/>
      <c r="AS38" s="48"/>
      <c r="AT38" s="48"/>
      <c r="AU38" s="49"/>
      <c r="AV38" s="21">
        <f t="shared" si="2"/>
        <v>0.30512820512820515</v>
      </c>
      <c r="AW38" s="21">
        <f t="shared" si="0"/>
        <v>2.3400000000000003</v>
      </c>
      <c r="AX38" s="50">
        <f t="shared" si="1"/>
        <v>2.6451282051282057</v>
      </c>
    </row>
    <row r="39" spans="1:50" ht="12.75">
      <c r="A39" s="21">
        <v>18125001</v>
      </c>
      <c r="B39" s="21" t="s">
        <v>51</v>
      </c>
      <c r="C39" s="47" t="s">
        <v>87</v>
      </c>
      <c r="D39" s="48">
        <v>19</v>
      </c>
      <c r="E39" s="48">
        <v>17</v>
      </c>
      <c r="F39" s="48">
        <v>16</v>
      </c>
      <c r="G39" s="48">
        <v>18</v>
      </c>
      <c r="H39" s="48">
        <v>17</v>
      </c>
      <c r="I39" s="48">
        <v>17</v>
      </c>
      <c r="J39" s="48">
        <v>16</v>
      </c>
      <c r="K39" s="48">
        <v>16</v>
      </c>
      <c r="L39" s="48">
        <v>17</v>
      </c>
      <c r="M39" s="48">
        <v>17</v>
      </c>
      <c r="N39" s="48">
        <v>18</v>
      </c>
      <c r="O39" s="48">
        <v>18</v>
      </c>
      <c r="P39" s="48">
        <v>18</v>
      </c>
      <c r="Q39" s="48">
        <v>18</v>
      </c>
      <c r="R39" s="48">
        <v>19</v>
      </c>
      <c r="S39" s="48">
        <v>16</v>
      </c>
      <c r="T39" s="48">
        <v>20</v>
      </c>
      <c r="U39" s="49">
        <v>11</v>
      </c>
      <c r="V39" s="48">
        <v>20</v>
      </c>
      <c r="W39" s="48">
        <v>17</v>
      </c>
      <c r="X39" s="48">
        <v>12</v>
      </c>
      <c r="Y39" s="48">
        <v>20</v>
      </c>
      <c r="Z39" s="49">
        <v>13</v>
      </c>
      <c r="AA39" s="48">
        <v>20</v>
      </c>
      <c r="AB39" s="48">
        <v>15</v>
      </c>
      <c r="AC39" s="48">
        <v>20</v>
      </c>
      <c r="AD39" s="48">
        <v>20</v>
      </c>
      <c r="AE39" s="48">
        <v>16</v>
      </c>
      <c r="AF39" s="48">
        <v>0</v>
      </c>
      <c r="AG39" s="48">
        <v>19</v>
      </c>
      <c r="AH39" s="48">
        <v>18</v>
      </c>
      <c r="AI39" s="48">
        <v>14</v>
      </c>
      <c r="AJ39" s="49">
        <v>17</v>
      </c>
      <c r="AK39" s="48">
        <v>20</v>
      </c>
      <c r="AL39" s="48">
        <v>20</v>
      </c>
      <c r="AM39" s="48">
        <v>20</v>
      </c>
      <c r="AN39" s="48">
        <v>20</v>
      </c>
      <c r="AO39" s="48">
        <v>20</v>
      </c>
      <c r="AP39" s="49">
        <v>12</v>
      </c>
      <c r="AQ39" s="48">
        <v>20</v>
      </c>
      <c r="AR39" s="48"/>
      <c r="AS39" s="48">
        <v>20</v>
      </c>
      <c r="AT39" s="48"/>
      <c r="AU39" s="49">
        <v>18</v>
      </c>
      <c r="AV39" s="21">
        <f t="shared" si="2"/>
        <v>1.6615384615384619</v>
      </c>
      <c r="AW39" s="21">
        <f t="shared" si="0"/>
        <v>12.78</v>
      </c>
      <c r="AX39" s="50">
        <f t="shared" si="1"/>
        <v>14.44153846153846</v>
      </c>
    </row>
    <row r="40" spans="1:50" ht="12.75">
      <c r="A40" s="21">
        <v>18125653</v>
      </c>
      <c r="B40" s="21" t="s">
        <v>51</v>
      </c>
      <c r="C40" s="47" t="s">
        <v>102</v>
      </c>
      <c r="D40" s="48">
        <v>18</v>
      </c>
      <c r="E40" s="48">
        <v>18</v>
      </c>
      <c r="F40" s="48">
        <v>19</v>
      </c>
      <c r="G40" s="48">
        <v>19</v>
      </c>
      <c r="H40" s="48">
        <v>19</v>
      </c>
      <c r="I40" s="48">
        <v>18</v>
      </c>
      <c r="J40" s="48">
        <v>20</v>
      </c>
      <c r="K40" s="48">
        <v>17</v>
      </c>
      <c r="L40" s="48">
        <v>15</v>
      </c>
      <c r="M40" s="48">
        <v>16</v>
      </c>
      <c r="N40" s="48">
        <v>18</v>
      </c>
      <c r="O40" s="48">
        <v>17</v>
      </c>
      <c r="P40" s="48">
        <v>17</v>
      </c>
      <c r="Q40" s="48">
        <v>19</v>
      </c>
      <c r="R40" s="48">
        <v>0</v>
      </c>
      <c r="S40" s="48">
        <v>0</v>
      </c>
      <c r="T40" s="48">
        <v>0</v>
      </c>
      <c r="U40" s="49">
        <v>2</v>
      </c>
      <c r="V40" s="48">
        <v>15</v>
      </c>
      <c r="W40" s="48">
        <v>15</v>
      </c>
      <c r="X40" s="48">
        <v>0</v>
      </c>
      <c r="Y40" s="48">
        <v>0</v>
      </c>
      <c r="Z40" s="49">
        <v>3</v>
      </c>
      <c r="AA40" s="48">
        <v>20</v>
      </c>
      <c r="AB40" s="48">
        <v>19</v>
      </c>
      <c r="AC40" s="48">
        <v>20</v>
      </c>
      <c r="AD40" s="48">
        <v>20</v>
      </c>
      <c r="AE40" s="48">
        <v>19</v>
      </c>
      <c r="AF40" s="48">
        <v>18</v>
      </c>
      <c r="AG40" s="48">
        <v>20</v>
      </c>
      <c r="AH40" s="48">
        <v>20</v>
      </c>
      <c r="AI40" s="48">
        <v>20</v>
      </c>
      <c r="AJ40" s="49">
        <v>15</v>
      </c>
      <c r="AK40" s="48">
        <v>20</v>
      </c>
      <c r="AL40" s="48">
        <v>20</v>
      </c>
      <c r="AM40" s="48">
        <v>8</v>
      </c>
      <c r="AN40" s="48">
        <v>16</v>
      </c>
      <c r="AO40" s="48">
        <v>18</v>
      </c>
      <c r="AP40" s="49">
        <v>12</v>
      </c>
      <c r="AQ40" s="48"/>
      <c r="AR40" s="48">
        <v>18</v>
      </c>
      <c r="AS40" s="48">
        <v>14</v>
      </c>
      <c r="AT40" s="48"/>
      <c r="AU40" s="49">
        <v>14</v>
      </c>
      <c r="AV40" s="21">
        <f t="shared" si="2"/>
        <v>1.4615384615384617</v>
      </c>
      <c r="AW40" s="21">
        <f t="shared" si="0"/>
        <v>8.28</v>
      </c>
      <c r="AX40" s="50">
        <f t="shared" si="1"/>
        <v>9.741538461538461</v>
      </c>
    </row>
    <row r="41" spans="1:50" ht="12.75">
      <c r="A41" s="21">
        <v>19148457</v>
      </c>
      <c r="B41" s="21" t="s">
        <v>51</v>
      </c>
      <c r="C41" s="47" t="s">
        <v>72</v>
      </c>
      <c r="D41" s="48">
        <v>20</v>
      </c>
      <c r="E41" s="48">
        <v>18</v>
      </c>
      <c r="F41" s="48">
        <v>17</v>
      </c>
      <c r="G41" s="48">
        <v>20</v>
      </c>
      <c r="H41" s="48">
        <v>18</v>
      </c>
      <c r="I41" s="48">
        <v>15</v>
      </c>
      <c r="J41" s="48">
        <v>18</v>
      </c>
      <c r="K41" s="48">
        <v>20</v>
      </c>
      <c r="L41" s="48">
        <v>17</v>
      </c>
      <c r="M41" s="48">
        <v>17</v>
      </c>
      <c r="N41" s="48">
        <v>19</v>
      </c>
      <c r="O41" s="48">
        <v>17</v>
      </c>
      <c r="P41" s="48">
        <v>17</v>
      </c>
      <c r="Q41" s="48">
        <v>18</v>
      </c>
      <c r="R41" s="48">
        <v>19</v>
      </c>
      <c r="S41" s="48">
        <v>15</v>
      </c>
      <c r="T41" s="48">
        <v>11</v>
      </c>
      <c r="U41" s="49">
        <v>16</v>
      </c>
      <c r="V41" s="48">
        <v>20</v>
      </c>
      <c r="W41" s="48">
        <v>18</v>
      </c>
      <c r="X41" s="48">
        <v>20</v>
      </c>
      <c r="Y41" s="48">
        <v>20</v>
      </c>
      <c r="Z41" s="49">
        <v>15</v>
      </c>
      <c r="AA41" s="48">
        <v>10</v>
      </c>
      <c r="AB41" s="48">
        <v>17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49">
        <v>16</v>
      </c>
      <c r="AK41" s="48">
        <v>0</v>
      </c>
      <c r="AL41" s="48">
        <v>0</v>
      </c>
      <c r="AM41" s="48">
        <v>0</v>
      </c>
      <c r="AN41" s="48">
        <v>0</v>
      </c>
      <c r="AO41" s="48">
        <v>0</v>
      </c>
      <c r="AP41" s="49">
        <v>17</v>
      </c>
      <c r="AQ41" s="48">
        <v>0</v>
      </c>
      <c r="AR41" s="48">
        <v>0</v>
      </c>
      <c r="AS41" s="48">
        <v>0</v>
      </c>
      <c r="AT41" s="48">
        <v>0</v>
      </c>
      <c r="AU41" s="49">
        <v>9</v>
      </c>
      <c r="AV41" s="21">
        <f t="shared" si="2"/>
        <v>1.0282051282051283</v>
      </c>
      <c r="AW41" s="21">
        <f t="shared" si="0"/>
        <v>13.14</v>
      </c>
      <c r="AX41" s="50">
        <f t="shared" si="1"/>
        <v>14.168205128205129</v>
      </c>
    </row>
  </sheetData>
  <sheetProtection password="E5DD" sheet="1" objects="1" scenarios="1" selectLockedCells="1" selectUnlockedCells="1"/>
  <printOptions/>
  <pageMargins left="0.89" right="0.75" top="1.08" bottom="1" header="0" footer="0"/>
  <pageSetup fitToHeight="1" fitToWidth="1" horizontalDpi="1200" verticalDpi="1200" orientation="landscape" scale="51" r:id="rId1"/>
  <ignoredErrors>
    <ignoredError sqref="AV27:AX2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="85" zoomScaleNormal="85" workbookViewId="0" topLeftCell="B1">
      <selection activeCell="D10" sqref="D10"/>
    </sheetView>
  </sheetViews>
  <sheetFormatPr defaultColWidth="11.421875" defaultRowHeight="12.75"/>
  <cols>
    <col min="12" max="12" width="8.7109375" style="0" customWidth="1"/>
    <col min="13" max="13" width="8.421875" style="0" customWidth="1"/>
    <col min="14" max="14" width="7.421875" style="0" customWidth="1"/>
  </cols>
  <sheetData>
    <row r="1" spans="1:14" ht="12.75">
      <c r="A1" s="21">
        <v>11957376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thickBot="1">
      <c r="A2" s="21">
        <v>14928900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3.5" thickTop="1">
      <c r="A3" s="21">
        <v>15516839</v>
      </c>
      <c r="B3" s="1"/>
      <c r="C3" s="2" t="s">
        <v>54</v>
      </c>
      <c r="D3" s="3"/>
      <c r="E3" s="3"/>
      <c r="F3" s="3"/>
      <c r="G3" s="3"/>
      <c r="H3" s="3"/>
      <c r="I3" s="3"/>
      <c r="J3" s="4" t="s">
        <v>3</v>
      </c>
      <c r="K3" s="3"/>
      <c r="L3" s="3"/>
      <c r="M3" s="3"/>
      <c r="N3" s="3"/>
      <c r="O3" s="5"/>
    </row>
    <row r="4" spans="1:15" ht="12.75">
      <c r="A4" s="21">
        <v>15920657</v>
      </c>
      <c r="B4" s="1"/>
      <c r="C4" s="6" t="s">
        <v>55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ht="12.75">
      <c r="A5" s="21">
        <v>16443571</v>
      </c>
      <c r="B5" s="1"/>
      <c r="C5" s="6" t="s">
        <v>56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1:15" ht="12.75">
      <c r="A6" s="21">
        <v>16444069</v>
      </c>
      <c r="B6" s="1"/>
      <c r="C6" s="6" t="s">
        <v>57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21">
        <v>16605297</v>
      </c>
      <c r="B7" s="1"/>
      <c r="C7" s="6" t="s">
        <v>61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ht="13.5" thickBot="1">
      <c r="A8" s="21">
        <v>16654475</v>
      </c>
      <c r="B8" s="1"/>
      <c r="C8" s="9" t="s">
        <v>104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14.25" thickBot="1" thickTop="1">
      <c r="A9" s="21">
        <v>17094089</v>
      </c>
      <c r="B9" s="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33"/>
    </row>
    <row r="10" spans="1:15" ht="13.5" thickBot="1">
      <c r="A10" s="21">
        <v>17185113</v>
      </c>
      <c r="B10" s="1"/>
      <c r="C10" s="15" t="s">
        <v>58</v>
      </c>
      <c r="D10" s="38"/>
      <c r="E10" s="16"/>
      <c r="F10" s="17" t="s">
        <v>59</v>
      </c>
      <c r="G10" s="18" t="e">
        <f>LOOKUP(D10,A1:A36,Lista!C7:C41)</f>
        <v>#N/A</v>
      </c>
      <c r="H10" s="19"/>
      <c r="I10" s="19"/>
      <c r="J10" s="19"/>
      <c r="K10" s="16"/>
      <c r="L10" s="17" t="s">
        <v>60</v>
      </c>
      <c r="M10" s="18" t="e">
        <f>LOOKUP(D10,A1:A36,Lista!B7:B41)</f>
        <v>#N/A</v>
      </c>
      <c r="N10" s="19"/>
      <c r="O10" s="20"/>
    </row>
    <row r="11" spans="1:15" ht="13.5" thickBot="1">
      <c r="A11" s="21">
        <v>17186176</v>
      </c>
      <c r="B11" s="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34"/>
    </row>
    <row r="12" spans="1:15" ht="13.5" thickBot="1">
      <c r="A12" s="21">
        <v>17239785</v>
      </c>
      <c r="B12" s="1"/>
      <c r="C12" s="22" t="s">
        <v>62</v>
      </c>
      <c r="D12" s="23"/>
      <c r="E12" s="24" t="s">
        <v>63</v>
      </c>
      <c r="F12" s="24"/>
      <c r="G12" s="25" t="s">
        <v>64</v>
      </c>
      <c r="H12" s="24"/>
      <c r="I12" s="24" t="s">
        <v>65</v>
      </c>
      <c r="J12" s="24"/>
      <c r="K12" s="24" t="s">
        <v>66</v>
      </c>
      <c r="L12" s="24"/>
      <c r="M12" s="24" t="s">
        <v>67</v>
      </c>
      <c r="N12" s="26"/>
      <c r="O12" s="24" t="s">
        <v>68</v>
      </c>
    </row>
    <row r="13" spans="1:15" ht="13.5" thickBot="1">
      <c r="A13" s="21">
        <v>17322805</v>
      </c>
      <c r="B13" s="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35"/>
    </row>
    <row r="14" spans="1:15" ht="19.5" thickBot="1" thickTop="1">
      <c r="A14" s="21">
        <v>17323657</v>
      </c>
      <c r="B14" s="1"/>
      <c r="C14" s="27" t="e">
        <f>LOOKUP(D10,A1:A36,Lista!U7:U41)</f>
        <v>#N/A</v>
      </c>
      <c r="D14" s="28"/>
      <c r="E14" s="27" t="e">
        <f>LOOKUP(D10,A1:A36,Lista!Z7:Z41)</f>
        <v>#N/A</v>
      </c>
      <c r="F14" s="28"/>
      <c r="G14" s="27" t="e">
        <f>LOOKUP(D10,A1:A36,Lista!AJ7:AJ41)</f>
        <v>#N/A</v>
      </c>
      <c r="H14" s="28"/>
      <c r="I14" s="27" t="e">
        <f>LOOKUP(D10,A1:A36,Lista!AP7:AP41)</f>
        <v>#N/A</v>
      </c>
      <c r="J14" s="28"/>
      <c r="K14" s="27" t="e">
        <f>LOOKUP(D10,A1:A36,Lista!AU7:AU41)</f>
        <v>#N/A</v>
      </c>
      <c r="L14" s="28"/>
      <c r="M14" s="37" t="e">
        <f>LOOKUP(D10,A1:A36,Lista!AV7:AV41)</f>
        <v>#N/A</v>
      </c>
      <c r="N14" s="29"/>
      <c r="O14" s="36" t="e">
        <f>LOOKUP(D10,A1:A36,Lista!AX7:AX41)</f>
        <v>#N/A</v>
      </c>
    </row>
    <row r="15" spans="1:15" ht="13.5" thickTop="1">
      <c r="A15" s="21">
        <v>17340130</v>
      </c>
      <c r="B15" s="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O15" s="14"/>
    </row>
    <row r="16" spans="1:15" ht="13.5" thickBot="1">
      <c r="A16" s="21">
        <v>17376988</v>
      </c>
      <c r="B16" s="1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2"/>
    </row>
    <row r="17" spans="1:14" ht="13.5" thickTop="1">
      <c r="A17" s="21">
        <v>17456824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21">
        <v>17509583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ht="12.75">
      <c r="A19" s="21">
        <v>17522656</v>
      </c>
    </row>
    <row r="20" ht="12.75">
      <c r="A20" s="21">
        <v>17550180</v>
      </c>
    </row>
    <row r="21" ht="12.75">
      <c r="A21" s="21">
        <v>17604531</v>
      </c>
    </row>
    <row r="22" ht="12.75">
      <c r="A22" s="21">
        <v>17664261</v>
      </c>
    </row>
    <row r="23" ht="12.75">
      <c r="A23" s="21">
        <v>17766357</v>
      </c>
    </row>
    <row r="24" ht="12.75">
      <c r="A24" s="21">
        <v>17769974</v>
      </c>
    </row>
    <row r="25" ht="12.75">
      <c r="A25" s="21">
        <v>17771386</v>
      </c>
    </row>
    <row r="26" ht="12.75">
      <c r="A26" s="21">
        <v>17829010</v>
      </c>
    </row>
    <row r="27" ht="12.75">
      <c r="A27" s="21">
        <v>17832538</v>
      </c>
    </row>
    <row r="28" ht="12.75">
      <c r="A28" s="21">
        <v>17894390</v>
      </c>
    </row>
    <row r="29" ht="12.75">
      <c r="A29" s="21">
        <v>17895266</v>
      </c>
    </row>
    <row r="30" ht="12.75">
      <c r="A30" s="21">
        <v>17912481</v>
      </c>
    </row>
    <row r="31" ht="12.75">
      <c r="A31" s="21">
        <v>17913157</v>
      </c>
    </row>
    <row r="32" ht="12.75">
      <c r="A32" s="21">
        <v>18124621</v>
      </c>
    </row>
    <row r="33" ht="12.75">
      <c r="A33" s="21">
        <v>18125001</v>
      </c>
    </row>
    <row r="34" ht="12.75">
      <c r="A34" s="21">
        <v>18125653</v>
      </c>
    </row>
    <row r="35" ht="12.75">
      <c r="A35" s="21">
        <v>19148457</v>
      </c>
    </row>
    <row r="36" ht="12.75">
      <c r="A36" s="39"/>
    </row>
    <row r="37" ht="12.75">
      <c r="A37" s="13"/>
    </row>
    <row r="38" ht="12.75">
      <c r="A38" s="13"/>
    </row>
    <row r="39" ht="12.75">
      <c r="A39" s="1"/>
    </row>
  </sheetData>
  <sheetProtection password="E5DD" sheet="1" objects="1" scenarios="1" selectLockedCells="1"/>
  <dataValidations count="2">
    <dataValidation showErrorMessage="1" sqref="C14"/>
    <dataValidation type="list" allowBlank="1" showDropDown="1" showInputMessage="1" showErrorMessage="1" prompt="INTRODUZCA SU NÚMERO DE CÉDULA" error="NÚMERO DE CÉDULA EQUIVOCADO!" sqref="D10">
      <formula1>$A$1:$A$35</formula1>
    </dataValidation>
  </dataValidations>
  <printOptions/>
  <pageMargins left="0.75" right="0.75" top="1" bottom="1" header="0" footer="0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Escuela Básica de Ingeniería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Calderón Salcedo</dc:creator>
  <cp:keywords/>
  <dc:description/>
  <cp:lastModifiedBy>jorge luis calderón</cp:lastModifiedBy>
  <cp:lastPrinted>2005-06-28T14:21:03Z</cp:lastPrinted>
  <dcterms:created xsi:type="dcterms:W3CDTF">2002-07-05T12:53:41Z</dcterms:created>
  <dcterms:modified xsi:type="dcterms:W3CDTF">2005-06-29T17:55:33Z</dcterms:modified>
  <cp:category/>
  <cp:version/>
  <cp:contentType/>
  <cp:contentStatus/>
</cp:coreProperties>
</file>