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20" windowWidth="15380" windowHeight="13120" tabRatio="308" activeTab="0"/>
  </bookViews>
  <sheets>
    <sheet name="Hoja1" sheetId="1" r:id="rId1"/>
    <sheet name="Hoja2" sheetId="2" r:id="rId2"/>
    <sheet name="Hoja3" sheetId="3" r:id="rId3"/>
  </sheets>
  <definedNames>
    <definedName name="solver_adj" localSheetId="0" hidden="1">'Hoja1'!$D$8:$D$9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'Hoja1'!$D$9</definedName>
    <definedName name="solver_lhs2" localSheetId="0" hidden="1">'Hoja1'!$D$9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'Hoja1'!$D$10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0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<sst xmlns="http://schemas.openxmlformats.org/spreadsheetml/2006/main" count="16" uniqueCount="15">
  <si>
    <t>Viscosidad</t>
  </si>
  <si>
    <t>Tasa de corte</t>
  </si>
  <si>
    <t>Pa.s</t>
  </si>
  <si>
    <t>1/s</t>
  </si>
  <si>
    <t>Datos de viscosidad en función de la tasa de corte para una solución</t>
  </si>
  <si>
    <t>de goma de Xantano al 0,2 % en peso</t>
  </si>
  <si>
    <t>Parámetros a ajustar</t>
  </si>
  <si>
    <r>
      <t>h</t>
    </r>
    <r>
      <rPr>
        <vertAlign val="subscript"/>
        <sz val="10"/>
        <rFont val="Verdana"/>
        <family val="0"/>
      </rPr>
      <t>o</t>
    </r>
    <r>
      <rPr>
        <sz val="10"/>
        <rFont val="Verdana"/>
        <family val="0"/>
      </rPr>
      <t>, Pa.s:</t>
    </r>
  </si>
  <si>
    <r>
      <t>h</t>
    </r>
    <r>
      <rPr>
        <vertAlign val="subscript"/>
        <sz val="10"/>
        <rFont val="Verdana"/>
        <family val="0"/>
      </rPr>
      <t>oo</t>
    </r>
    <r>
      <rPr>
        <sz val="10"/>
        <rFont val="Verdana"/>
        <family val="0"/>
      </rPr>
      <t>, Pa.s:</t>
    </r>
  </si>
  <si>
    <t>p:</t>
  </si>
  <si>
    <r>
      <t>l</t>
    </r>
    <r>
      <rPr>
        <sz val="10"/>
        <rFont val="Verdana"/>
        <family val="0"/>
      </rPr>
      <t>, s:</t>
    </r>
  </si>
  <si>
    <t>Ecuación de Carreau:</t>
  </si>
  <si>
    <t>Visc. calc.</t>
  </si>
  <si>
    <r>
      <t>Cuadrados=I</t>
    </r>
    <r>
      <rPr>
        <vertAlign val="superscript"/>
        <sz val="10"/>
        <rFont val="Verdana"/>
        <family val="0"/>
      </rPr>
      <t>2</t>
    </r>
  </si>
  <si>
    <r>
      <t>SI</t>
    </r>
    <r>
      <rPr>
        <vertAlign val="superscript"/>
        <sz val="12"/>
        <rFont val="Symbol"/>
        <family val="0"/>
      </rPr>
      <t>2: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</si>
</sst>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E+00;\ᴁ"/>
    <numFmt numFmtId="171" formatCode="0.0000E+00;\֕"/>
    <numFmt numFmtId="172" formatCode="0.000E+00;\֕"/>
    <numFmt numFmtId="173" formatCode="0.00E+00;\֕"/>
    <numFmt numFmtId="174" formatCode="0.0E+00;\֕"/>
    <numFmt numFmtId="175" formatCode="0.00000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Symbol"/>
      <family val="0"/>
    </font>
    <font>
      <vertAlign val="subscript"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36"/>
      <name val="Verdana"/>
      <family val="0"/>
    </font>
    <font>
      <vertAlign val="superscript"/>
      <sz val="10"/>
      <name val="Verdana"/>
      <family val="0"/>
    </font>
    <font>
      <sz val="12"/>
      <name val="Symbol"/>
      <family val="0"/>
    </font>
    <font>
      <vertAlign val="superscript"/>
      <sz val="12"/>
      <name val="Symbo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2775"/>
          <c:w val="0.9085"/>
          <c:h val="0.886"/>
        </c:manualLayout>
      </c:layout>
      <c:scatterChart>
        <c:scatterStyle val="lineMarker"/>
        <c:varyColors val="0"/>
        <c:ser>
          <c:idx val="0"/>
          <c:order val="0"/>
          <c:tx>
            <c:v>Experimental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Hoja1!$B$6:$B$34</c:f>
              <c:numCache/>
            </c:numRef>
          </c:xVal>
          <c:yVal>
            <c:numRef>
              <c:f>Hoja1!$A$6:$A$34</c:f>
              <c:numCache/>
            </c:numRef>
          </c:yVal>
          <c:smooth val="0"/>
        </c:ser>
        <c:ser>
          <c:idx val="1"/>
          <c:order val="1"/>
          <c:tx>
            <c:v>Calculado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Hoja1!$B$6:$B$34</c:f>
              <c:numCache/>
            </c:numRef>
          </c:xVal>
          <c:yVal>
            <c:numRef>
              <c:f>Hoja1!$E$6:$E$34</c:f>
              <c:numCache/>
            </c:numRef>
          </c:yVal>
          <c:smooth val="0"/>
        </c:ser>
        <c:axId val="15371216"/>
        <c:axId val="4123217"/>
      </c:scatterChart>
      <c:valAx>
        <c:axId val="1537121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Tasa de corte, 1/s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3217"/>
        <c:crossesAt val="0.01"/>
        <c:crossBetween val="midCat"/>
        <c:dispUnits/>
      </c:valAx>
      <c:valAx>
        <c:axId val="412321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Viscosidad, Pa.s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7121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12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9525</xdr:rowOff>
    </xdr:from>
    <xdr:to>
      <xdr:col>4</xdr:col>
      <xdr:colOff>714375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04775" y="2876550"/>
        <a:ext cx="4048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25" zoomScaleNormal="125" workbookViewId="0" topLeftCell="A4">
      <selection activeCell="E6" sqref="E6"/>
    </sheetView>
  </sheetViews>
  <sheetFormatPr defaultColWidth="11.00390625" defaultRowHeight="12.75"/>
  <cols>
    <col min="2" max="2" width="12.125" style="0" customWidth="1"/>
  </cols>
  <sheetData>
    <row r="1" ht="12.75">
      <c r="A1" t="s">
        <v>4</v>
      </c>
    </row>
    <row r="2" ht="12.75">
      <c r="A2" t="s">
        <v>5</v>
      </c>
    </row>
    <row r="4" spans="1:6" ht="15">
      <c r="A4" s="1" t="s">
        <v>0</v>
      </c>
      <c r="B4" s="1" t="s">
        <v>1</v>
      </c>
      <c r="C4" t="s">
        <v>6</v>
      </c>
      <c r="E4" s="1" t="s">
        <v>12</v>
      </c>
      <c r="F4" s="1" t="s">
        <v>13</v>
      </c>
    </row>
    <row r="5" spans="1:5" ht="12.75">
      <c r="A5" s="1" t="s">
        <v>2</v>
      </c>
      <c r="B5" s="1" t="s">
        <v>3</v>
      </c>
      <c r="E5" s="1" t="s">
        <v>2</v>
      </c>
    </row>
    <row r="6" spans="1:6" ht="15">
      <c r="A6" s="1">
        <v>20</v>
      </c>
      <c r="B6" s="1">
        <v>0.02</v>
      </c>
      <c r="C6" s="2" t="s">
        <v>7</v>
      </c>
      <c r="D6">
        <v>20</v>
      </c>
      <c r="E6" s="5">
        <f>$D$7+($D$6-$D$7)/(1+($D$8*B6)^2)^$D$9</f>
        <v>19.178071113639724</v>
      </c>
      <c r="F6" s="9">
        <f>(A6-E6)^2</f>
        <v>0.6755670942334429</v>
      </c>
    </row>
    <row r="7" spans="1:6" ht="15">
      <c r="A7" s="1">
        <v>15</v>
      </c>
      <c r="B7" s="1">
        <v>0.06</v>
      </c>
      <c r="C7" s="2" t="s">
        <v>8</v>
      </c>
      <c r="D7">
        <v>0.032</v>
      </c>
      <c r="E7" s="5">
        <f aca="true" t="shared" si="0" ref="E7:E34">$D$7+($D$6-$D$7)/(1+($D$8*B7)^2)^$D$9</f>
        <v>15.337684671954767</v>
      </c>
      <c r="F7" s="9">
        <f aca="true" t="shared" si="1" ref="F7:F34">(A7-E7)^2</f>
        <v>0.11403093767319848</v>
      </c>
    </row>
    <row r="8" spans="1:6" ht="12.75">
      <c r="A8" s="1">
        <v>10</v>
      </c>
      <c r="B8" s="1">
        <v>0.13</v>
      </c>
      <c r="C8" s="2" t="s">
        <v>10</v>
      </c>
      <c r="D8" s="4">
        <v>18.102281566911156</v>
      </c>
      <c r="E8" s="5">
        <f t="shared" si="0"/>
        <v>10.55291068737648</v>
      </c>
      <c r="F8" s="9">
        <f t="shared" si="1"/>
        <v>0.30571022821513155</v>
      </c>
    </row>
    <row r="9" spans="1:6" ht="12.75">
      <c r="A9" s="1">
        <v>9</v>
      </c>
      <c r="B9" s="1">
        <v>0.18</v>
      </c>
      <c r="C9" t="s">
        <v>9</v>
      </c>
      <c r="D9" s="3">
        <v>0.3412629319321715</v>
      </c>
      <c r="E9" s="5">
        <f t="shared" si="0"/>
        <v>8.678779939806924</v>
      </c>
      <c r="F9" s="9">
        <f t="shared" si="1"/>
        <v>0.10318232707044317</v>
      </c>
    </row>
    <row r="10" spans="1:6" ht="15">
      <c r="A10" s="1">
        <v>8</v>
      </c>
      <c r="B10" s="1">
        <v>0.21</v>
      </c>
      <c r="C10" s="10" t="s">
        <v>14</v>
      </c>
      <c r="D10" s="8">
        <f>SUM(F6:F34)</f>
        <v>1.915349691399622</v>
      </c>
      <c r="E10" s="5">
        <f t="shared" si="0"/>
        <v>7.8768639997152725</v>
      </c>
      <c r="F10" s="9">
        <f t="shared" si="1"/>
        <v>0.015162474566120408</v>
      </c>
    </row>
    <row r="11" spans="1:6" ht="12.75">
      <c r="A11" s="1">
        <v>7</v>
      </c>
      <c r="B11" s="1">
        <v>0.27</v>
      </c>
      <c r="C11" t="s">
        <v>11</v>
      </c>
      <c r="E11" s="5">
        <f t="shared" si="0"/>
        <v>6.698996414966235</v>
      </c>
      <c r="F11" s="9">
        <f t="shared" si="1"/>
        <v>0.09060315820317907</v>
      </c>
    </row>
    <row r="12" spans="1:6" ht="12.75">
      <c r="A12" s="1">
        <v>6</v>
      </c>
      <c r="B12" s="1">
        <v>0.35</v>
      </c>
      <c r="E12" s="5">
        <f t="shared" si="0"/>
        <v>5.648135313119212</v>
      </c>
      <c r="F12" s="9">
        <f t="shared" si="1"/>
        <v>0.12380875787371481</v>
      </c>
    </row>
    <row r="13" spans="1:6" ht="12.75">
      <c r="A13" s="1">
        <v>5</v>
      </c>
      <c r="B13" s="1">
        <v>0.42</v>
      </c>
      <c r="E13" s="5">
        <f t="shared" si="0"/>
        <v>5.003633853506909</v>
      </c>
      <c r="F13" s="9">
        <f t="shared" si="1"/>
        <v>1.3204891309677512E-05</v>
      </c>
    </row>
    <row r="14" spans="1:6" ht="12.75">
      <c r="A14" s="1">
        <v>4</v>
      </c>
      <c r="B14" s="1">
        <v>0.6</v>
      </c>
      <c r="E14" s="5">
        <f t="shared" si="0"/>
        <v>3.9409986724430994</v>
      </c>
      <c r="F14" s="9">
        <f t="shared" si="1"/>
        <v>0.003481156653476675</v>
      </c>
    </row>
    <row r="15" spans="1:6" ht="12.75">
      <c r="A15" s="1">
        <v>3</v>
      </c>
      <c r="B15" s="1">
        <v>1</v>
      </c>
      <c r="E15" s="5">
        <f t="shared" si="0"/>
        <v>2.7954235826965057</v>
      </c>
      <c r="F15" s="9">
        <f t="shared" si="1"/>
        <v>0.04185151051673344</v>
      </c>
    </row>
    <row r="16" spans="1:6" ht="12.75">
      <c r="A16" s="1">
        <v>2</v>
      </c>
      <c r="B16" s="1">
        <v>1.2</v>
      </c>
      <c r="E16" s="5">
        <f t="shared" si="0"/>
        <v>2.4728553962207327</v>
      </c>
      <c r="F16" s="9">
        <f t="shared" si="1"/>
        <v>0.2235922257350661</v>
      </c>
    </row>
    <row r="17" spans="1:6" ht="12.75">
      <c r="A17" s="1">
        <v>1.5</v>
      </c>
      <c r="B17" s="1">
        <v>1.7</v>
      </c>
      <c r="E17" s="5">
        <f t="shared" si="0"/>
        <v>1.9571088279076048</v>
      </c>
      <c r="F17" s="9">
        <f t="shared" si="1"/>
        <v>0.20894848055106424</v>
      </c>
    </row>
    <row r="18" spans="1:6" ht="12.75">
      <c r="A18" s="1">
        <v>1</v>
      </c>
      <c r="B18" s="1">
        <v>4.6</v>
      </c>
      <c r="E18" s="6">
        <f t="shared" si="0"/>
        <v>1.0081764267304645</v>
      </c>
      <c r="F18" s="9">
        <f t="shared" si="1"/>
        <v>6.685395407865409E-05</v>
      </c>
    </row>
    <row r="19" spans="1:6" ht="12.75">
      <c r="A19" s="1">
        <v>0.9</v>
      </c>
      <c r="B19" s="1">
        <v>5.2</v>
      </c>
      <c r="E19" s="6">
        <f t="shared" si="0"/>
        <v>0.9298246485009461</v>
      </c>
      <c r="F19" s="9">
        <f t="shared" si="1"/>
        <v>0.000889509658204988</v>
      </c>
    </row>
    <row r="20" spans="1:6" ht="12.75">
      <c r="A20" s="1">
        <v>0.8</v>
      </c>
      <c r="B20" s="1">
        <v>6.4</v>
      </c>
      <c r="E20" s="6">
        <f t="shared" si="0"/>
        <v>0.8112006845975932</v>
      </c>
      <c r="F20" s="9">
        <f t="shared" si="1"/>
        <v>0.0001254553354547606</v>
      </c>
    </row>
    <row r="21" spans="1:6" ht="12.75">
      <c r="A21" s="1">
        <v>0.7</v>
      </c>
      <c r="B21" s="1">
        <v>7.4</v>
      </c>
      <c r="E21" s="6">
        <f t="shared" si="0"/>
        <v>0.7376960079748947</v>
      </c>
      <c r="F21" s="9">
        <f t="shared" si="1"/>
        <v>0.0014209890172433245</v>
      </c>
    </row>
    <row r="22" spans="1:6" ht="12.75">
      <c r="A22" s="1">
        <v>0.6</v>
      </c>
      <c r="B22" s="1">
        <v>9.3</v>
      </c>
      <c r="E22" s="6">
        <f t="shared" si="0"/>
        <v>0.6357806073024089</v>
      </c>
      <c r="F22" s="9">
        <f t="shared" si="1"/>
        <v>0.0012802518589292008</v>
      </c>
    </row>
    <row r="23" spans="1:6" ht="12.75">
      <c r="A23" s="1">
        <v>0.5</v>
      </c>
      <c r="B23" s="1">
        <v>11</v>
      </c>
      <c r="E23" s="6">
        <f t="shared" si="0"/>
        <v>0.5704158922269694</v>
      </c>
      <c r="F23" s="9">
        <f t="shared" si="1"/>
        <v>0.004958397878120173</v>
      </c>
    </row>
    <row r="24" spans="1:6" ht="12.75">
      <c r="A24" s="1">
        <v>0.4</v>
      </c>
      <c r="B24" s="1">
        <v>19</v>
      </c>
      <c r="E24" s="6">
        <f t="shared" si="0"/>
        <v>0.4027792239903819</v>
      </c>
      <c r="F24" s="9">
        <f t="shared" si="1"/>
        <v>7.724085988714207E-06</v>
      </c>
    </row>
    <row r="25" spans="1:6" ht="12.75">
      <c r="A25" s="1">
        <v>0.3</v>
      </c>
      <c r="B25" s="1">
        <v>28</v>
      </c>
      <c r="E25" s="6">
        <f t="shared" si="0"/>
        <v>0.31656120274617316</v>
      </c>
      <c r="F25" s="9">
        <f t="shared" si="1"/>
        <v>0.0002742734363998539</v>
      </c>
    </row>
    <row r="26" spans="1:6" ht="12.75">
      <c r="A26" s="1">
        <v>0.2</v>
      </c>
      <c r="B26" s="1">
        <v>54</v>
      </c>
      <c r="E26" s="6">
        <f t="shared" si="0"/>
        <v>0.21375875849899198</v>
      </c>
      <c r="F26" s="9">
        <f t="shared" si="1"/>
        <v>0.00018930343543358373</v>
      </c>
    </row>
    <row r="27" spans="1:6" ht="12.75">
      <c r="A27" s="1">
        <v>0.15</v>
      </c>
      <c r="B27" s="1">
        <v>105</v>
      </c>
      <c r="E27" s="6">
        <f t="shared" si="0"/>
        <v>0.1474476339788038</v>
      </c>
      <c r="F27" s="9">
        <f t="shared" si="1"/>
        <v>6.5145723061568396E-06</v>
      </c>
    </row>
    <row r="28" spans="1:6" ht="12.75">
      <c r="A28" s="1">
        <v>0.1</v>
      </c>
      <c r="B28" s="1">
        <v>210</v>
      </c>
      <c r="E28" s="6">
        <f t="shared" si="0"/>
        <v>0.1039323600947409</v>
      </c>
      <c r="F28" s="9">
        <f t="shared" si="1"/>
        <v>1.5463455914710594E-05</v>
      </c>
    </row>
    <row r="29" spans="1:6" ht="12.75">
      <c r="A29" s="1">
        <v>0.09</v>
      </c>
      <c r="B29" s="1">
        <v>260</v>
      </c>
      <c r="E29" s="6">
        <f t="shared" si="0"/>
        <v>0.09417521174037119</v>
      </c>
      <c r="F29" s="9">
        <f t="shared" si="1"/>
        <v>1.7432393076933448E-05</v>
      </c>
    </row>
    <row r="30" spans="1:6" ht="12.75">
      <c r="A30" s="1">
        <v>0.08</v>
      </c>
      <c r="B30" s="1">
        <v>300</v>
      </c>
      <c r="E30" s="6">
        <f t="shared" si="0"/>
        <v>0.08838969179160348</v>
      </c>
      <c r="F30" s="9">
        <f t="shared" si="1"/>
        <v>7.038692835809884E-05</v>
      </c>
    </row>
    <row r="31" spans="1:6" ht="12.75">
      <c r="A31" s="1">
        <v>0.07</v>
      </c>
      <c r="B31" s="1">
        <v>400</v>
      </c>
      <c r="E31" s="6">
        <f t="shared" si="0"/>
        <v>0.07833677499590888</v>
      </c>
      <c r="F31" s="9">
        <f t="shared" si="1"/>
        <v>6.950181733241141E-05</v>
      </c>
    </row>
    <row r="32" spans="1:6" ht="12.75">
      <c r="A32" s="1">
        <v>0.06</v>
      </c>
      <c r="B32" s="1">
        <v>800</v>
      </c>
      <c r="E32" s="6">
        <f t="shared" si="0"/>
        <v>0.060871214159187274</v>
      </c>
      <c r="F32" s="9">
        <f t="shared" si="1"/>
        <v>7.590141111683933E-07</v>
      </c>
    </row>
    <row r="33" spans="1:6" ht="12.75">
      <c r="A33" s="1">
        <v>0.05</v>
      </c>
      <c r="B33" s="1">
        <v>1400</v>
      </c>
      <c r="E33" s="7">
        <f t="shared" si="0"/>
        <v>0.051705401793620445</v>
      </c>
      <c r="F33" s="9">
        <f t="shared" si="1"/>
        <v>2.908395277683822E-06</v>
      </c>
    </row>
    <row r="34" spans="1:6" ht="12.75">
      <c r="A34" s="1">
        <v>0.049</v>
      </c>
      <c r="B34" s="1">
        <v>2000</v>
      </c>
      <c r="E34" s="7">
        <f t="shared" si="0"/>
        <v>0.04744758880741573</v>
      </c>
      <c r="F34" s="9">
        <f t="shared" si="1"/>
        <v>2.40998051086092E-06</v>
      </c>
    </row>
  </sheetData>
  <printOptions/>
  <pageMargins left="0.75" right="0.75" top="1" bottom="1" header="0" footer="0"/>
  <pageSetup orientation="portrait" paperSize="9"/>
  <drawing r:id="rId3"/>
  <legacyDrawing r:id="rId2"/>
  <oleObjects>
    <oleObject progId="Equation.3" shapeId="5486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Briceño</dc:creator>
  <cp:keywords/>
  <dc:description/>
  <cp:lastModifiedBy>Mabel Briceño</cp:lastModifiedBy>
  <dcterms:created xsi:type="dcterms:W3CDTF">2007-05-04T00:03:47Z</dcterms:created>
  <cp:category/>
  <cp:version/>
  <cp:contentType/>
  <cp:contentStatus/>
</cp:coreProperties>
</file>