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Listado" sheetId="1" r:id="rId1"/>
    <sheet name="Hoja1" sheetId="4" r:id="rId2"/>
    <sheet name="Hoja2" sheetId="5" r:id="rId3"/>
    <sheet name="Hoja3" sheetId="6" r:id="rId4"/>
    <sheet name="Hoja4" sheetId="7" r:id="rId5"/>
    <sheet name="Hoja5" sheetId="8" r:id="rId6"/>
    <sheet name="Hoja6" sheetId="9" r:id="rId7"/>
    <sheet name="Hoja7" sheetId="10" r:id="rId8"/>
    <sheet name="Hoja8" sheetId="11" r:id="rId9"/>
    <sheet name="Hoja9" sheetId="12" r:id="rId10"/>
    <sheet name="Hoja10" sheetId="13" r:id="rId11"/>
    <sheet name="Hoja11" sheetId="14" r:id="rId12"/>
    <sheet name="Hoja12" sheetId="15" r:id="rId13"/>
    <sheet name="Hoja13" sheetId="16" r:id="rId14"/>
    <sheet name="Hoja14" sheetId="17" r:id="rId15"/>
    <sheet name="Hoja15" sheetId="18" r:id="rId16"/>
    <sheet name="Hoja16" sheetId="19" r:id="rId17"/>
    <sheet name="Hoja17" sheetId="20" r:id="rId18"/>
    <sheet name="Hoja18" sheetId="21" r:id="rId19"/>
    <sheet name="Hoja19" sheetId="22" r:id="rId20"/>
  </sheets>
  <definedNames>
    <definedName name="_xlnm.Print_Titles" localSheetId="1">Hoja1!$1:$13</definedName>
    <definedName name="_xlnm.Print_Titles" localSheetId="10">Hoja10!$1:$13</definedName>
    <definedName name="_xlnm.Print_Titles" localSheetId="11">Hoja11!$1:$13</definedName>
    <definedName name="_xlnm.Print_Titles" localSheetId="12">Hoja12!$1:$13</definedName>
    <definedName name="_xlnm.Print_Titles" localSheetId="13">Hoja13!$1:$13</definedName>
    <definedName name="_xlnm.Print_Titles" localSheetId="14">Hoja14!$1:$13</definedName>
    <definedName name="_xlnm.Print_Titles" localSheetId="15">Hoja15!$1:$13</definedName>
    <definedName name="_xlnm.Print_Titles" localSheetId="16">Hoja16!$1:$13</definedName>
    <definedName name="_xlnm.Print_Titles" localSheetId="17">Hoja17!$1:$13</definedName>
    <definedName name="_xlnm.Print_Titles" localSheetId="18">Hoja18!$1:$13</definedName>
    <definedName name="_xlnm.Print_Titles" localSheetId="19">Hoja19!$1:$13</definedName>
    <definedName name="_xlnm.Print_Titles" localSheetId="2">Hoja2!$1:$13</definedName>
    <definedName name="_xlnm.Print_Titles" localSheetId="3">Hoja3!$1:$13</definedName>
    <definedName name="_xlnm.Print_Titles" localSheetId="4">Hoja4!$1:$13</definedName>
    <definedName name="_xlnm.Print_Titles" localSheetId="5">Hoja5!$1:$13</definedName>
    <definedName name="_xlnm.Print_Titles" localSheetId="6">Hoja6!$1:$13</definedName>
    <definedName name="_xlnm.Print_Titles" localSheetId="7">Hoja7!$1:$13</definedName>
    <definedName name="_xlnm.Print_Titles" localSheetId="8">Hoja8!$1:$13</definedName>
    <definedName name="_xlnm.Print_Titles" localSheetId="9">Hoja9!$1:$13</definedName>
  </definedNames>
  <calcPr calcId="145621"/>
</workbook>
</file>

<file path=xl/calcChain.xml><?xml version="1.0" encoding="utf-8"?>
<calcChain xmlns="http://schemas.openxmlformats.org/spreadsheetml/2006/main">
  <c r="C36" i="22" l="1"/>
  <c r="H32" i="22"/>
  <c r="H31" i="22"/>
  <c r="C36" i="21" l="1"/>
  <c r="H32" i="21"/>
  <c r="H31" i="21"/>
  <c r="C36" i="20" l="1"/>
  <c r="H32" i="20"/>
  <c r="H31" i="20"/>
  <c r="C36" i="19" l="1"/>
  <c r="H32" i="19"/>
  <c r="H31" i="19"/>
  <c r="C36" i="18" l="1"/>
  <c r="H32" i="18"/>
  <c r="H31" i="18"/>
  <c r="C36" i="17" l="1"/>
  <c r="H32" i="17"/>
  <c r="H31" i="17"/>
  <c r="C36" i="16" l="1"/>
  <c r="H32" i="16"/>
  <c r="H31" i="16"/>
  <c r="C36" i="15" l="1"/>
  <c r="H32" i="15"/>
  <c r="H31" i="15"/>
  <c r="C36" i="14" l="1"/>
  <c r="H32" i="14"/>
  <c r="H31" i="14"/>
  <c r="C36" i="13" l="1"/>
  <c r="H32" i="13"/>
  <c r="H31" i="13"/>
  <c r="C36" i="12" l="1"/>
  <c r="H32" i="12"/>
  <c r="H31" i="12"/>
  <c r="C36" i="11" l="1"/>
  <c r="H32" i="11"/>
  <c r="H31" i="11"/>
  <c r="C36" i="10" l="1"/>
  <c r="H32" i="10"/>
  <c r="H31" i="10"/>
  <c r="C36" i="9" l="1"/>
  <c r="H32" i="9"/>
  <c r="H31" i="9"/>
  <c r="C36" i="8" l="1"/>
  <c r="H32" i="8"/>
  <c r="H31" i="8"/>
  <c r="C36" i="7" l="1"/>
  <c r="H32" i="7"/>
  <c r="H31" i="7"/>
  <c r="C36" i="6" l="1"/>
  <c r="H32" i="6"/>
  <c r="H31" i="6"/>
  <c r="C36" i="5" l="1"/>
  <c r="H32" i="5"/>
  <c r="H31" i="5"/>
  <c r="C36" i="4" l="1"/>
  <c r="H32" i="4"/>
  <c r="H31" i="4"/>
</calcChain>
</file>

<file path=xl/sharedStrings.xml><?xml version="1.0" encoding="utf-8"?>
<sst xmlns="http://schemas.openxmlformats.org/spreadsheetml/2006/main" count="1084" uniqueCount="135">
  <si>
    <t>Andara Araujo Doris Andreina</t>
  </si>
  <si>
    <t>Azuaje Balbuena Ricardo Antonio</t>
  </si>
  <si>
    <t>Barreto Bastidas Alejandro José</t>
  </si>
  <si>
    <t>Gil Fernando Enrique</t>
  </si>
  <si>
    <t>Gil Ojeda Ismenia Carolina</t>
  </si>
  <si>
    <t>González  Castellanos Emerguin Josè</t>
  </si>
  <si>
    <t>MONTILLA Sandra Carolina</t>
  </si>
  <si>
    <t>Moreno Sánchez Ronald Alberto</t>
  </si>
  <si>
    <t>Paredes González Juan Carlos</t>
  </si>
  <si>
    <t>Peña Luis Alberto</t>
  </si>
  <si>
    <t>Pérez Daboin Héctor Luis</t>
  </si>
  <si>
    <t>Rivera Moreno Rohmer Samuel</t>
  </si>
  <si>
    <t>Sánchez Perdomo María Alejandra</t>
  </si>
  <si>
    <t>Segovia Moreno Andrés Anthonio</t>
  </si>
  <si>
    <t>Suárez Hernández Jorge Luis</t>
  </si>
  <si>
    <t>Valera Maryury Katiusca</t>
  </si>
  <si>
    <t>Venegas Linares José Rafael</t>
  </si>
  <si>
    <t>UNIVERSIDAD DE LOS ANDES</t>
  </si>
  <si>
    <t>CONSEJO DE ESTUDIOS DE POSTGRADO</t>
  </si>
  <si>
    <t>CONSTANCIA DE CALIFICACIONES</t>
  </si>
  <si>
    <t>DATOS PERSONALES</t>
  </si>
  <si>
    <t>Expediente Nº:</t>
  </si>
  <si>
    <t>APELLIDOS:   ANDARA ARAUJO</t>
  </si>
  <si>
    <t>NOMBRES: DORIS ANDREINA</t>
  </si>
  <si>
    <t>CEDULA DE IDENTIDAD O PASAPORTE: 19.147.609</t>
  </si>
  <si>
    <t>FECHA DE INGRESO:  FEBRERO, 2017</t>
  </si>
  <si>
    <r>
      <t xml:space="preserve">FACULTAD / NUCLEO:  </t>
    </r>
    <r>
      <rPr>
        <b/>
        <sz val="12"/>
        <rFont val="Arial Narrow"/>
        <family val="2"/>
      </rPr>
      <t xml:space="preserve">NUCLEO UNIVERSITARIO RAFAEL RANGEL </t>
    </r>
    <r>
      <rPr>
        <sz val="12"/>
        <rFont val="Arial Narrow"/>
        <family val="2"/>
      </rPr>
      <t xml:space="preserve">                                                             </t>
    </r>
  </si>
  <si>
    <r>
      <t xml:space="preserve">POSTGRADO EN: </t>
    </r>
    <r>
      <rPr>
        <b/>
        <sz val="12"/>
        <rFont val="Arial Narrow"/>
        <family val="2"/>
      </rPr>
      <t>DESARROLLO REGIONAL</t>
    </r>
  </si>
  <si>
    <t>MENCIÓN:</t>
  </si>
  <si>
    <t>GRADO ACADÉMICO:</t>
  </si>
  <si>
    <t xml:space="preserve">ESPECIALISTA TÉCNICO </t>
  </si>
  <si>
    <t xml:space="preserve">ESPECIALISTA </t>
  </si>
  <si>
    <t xml:space="preserve">MAGÍSTER SCIENTIAE </t>
  </si>
  <si>
    <t>X</t>
  </si>
  <si>
    <t>DOCTOR</t>
  </si>
  <si>
    <t>AÑO</t>
  </si>
  <si>
    <t>PERÍODO</t>
  </si>
  <si>
    <t>CÓDIGO</t>
  </si>
  <si>
    <t xml:space="preserve">ASIGNATURA   O   ACTIVIDAD ACADÉMICA </t>
  </si>
  <si>
    <t>CRÉDITOS</t>
  </si>
  <si>
    <t>NOTA</t>
  </si>
  <si>
    <t>OBSERVACIONES</t>
  </si>
  <si>
    <t>10/02a11/03</t>
  </si>
  <si>
    <t>Metodología de Investigación en Ciencias Sociales</t>
  </si>
  <si>
    <t>Catorce</t>
  </si>
  <si>
    <t>28/04a20/05</t>
  </si>
  <si>
    <t>Modelos de Desarrollo</t>
  </si>
  <si>
    <t>Dieciséis</t>
  </si>
  <si>
    <t>26/05a24/06</t>
  </si>
  <si>
    <t>Sistemas de Conocimiento Local y Desarrollo Sustentable</t>
  </si>
  <si>
    <t>Dieciocho</t>
  </si>
  <si>
    <t>01/07 a 23/09</t>
  </si>
  <si>
    <t>Electiva “La inteligencia afectiva y su aplicación al desarrollo psicosocial”</t>
  </si>
  <si>
    <t>29/09 a 21/10</t>
  </si>
  <si>
    <t>Psicología Social</t>
  </si>
  <si>
    <t>02/02 a 23/02</t>
  </si>
  <si>
    <t>Ecología y Desarrollo Sustentable</t>
  </si>
  <si>
    <t>Veinte</t>
  </si>
  <si>
    <t>Aspectos Legales e Institucionales Regionales</t>
  </si>
  <si>
    <t>Trabajo de Grado:</t>
  </si>
  <si>
    <t>TOTAL CRÉDITOS EXIGIDOS PARA EL GRADO:  40</t>
  </si>
  <si>
    <t xml:space="preserve">ÍNDICE ACADÉMICO O PROMEDIO PONDERADO: </t>
  </si>
  <si>
    <t xml:space="preserve">PROMEDIO ARITMÉTICO:  </t>
  </si>
  <si>
    <t>PROMEDIO ARITMÉTICO APROBATORIO:     15  (QUINCE) PUNTOS.</t>
  </si>
  <si>
    <t xml:space="preserve">FECHA: </t>
  </si>
  <si>
    <t>Dr. Willian Materano</t>
  </si>
  <si>
    <t>Lic. Franyuly Rodríguez P.</t>
  </si>
  <si>
    <t>Dra. Laura Calderon</t>
  </si>
  <si>
    <t xml:space="preserve">Coordinador del Postgrado </t>
  </si>
  <si>
    <t>Jefe Control de Estudios del CEP</t>
  </si>
  <si>
    <t>Coordinador General del CEP</t>
  </si>
  <si>
    <t>APELLIDOS:   AZUAJE BALBUENA</t>
  </si>
  <si>
    <t>NOMBRES: RICARDO ANTONIO</t>
  </si>
  <si>
    <t>CEDULA DE IDENTIDAD O PASAPORTE: 5.778.957</t>
  </si>
  <si>
    <t>Diecinueve</t>
  </si>
  <si>
    <t>APELLIDOS:   BARRETO BASTIDAS</t>
  </si>
  <si>
    <t>NOMBRES: ALEJANDRO JOSÉ</t>
  </si>
  <si>
    <t>CEDULA DE IDENTIDAD O PASAPORTE: 15.407.223</t>
  </si>
  <si>
    <t>Quince</t>
  </si>
  <si>
    <t>DESANTIAGO DE MORILLO CAROLINA DEL C</t>
  </si>
  <si>
    <t>APELLIDOS:  DESANTIAGO DE MORILLO</t>
  </si>
  <si>
    <t>NOMBRES: CAROLINA DEL C</t>
  </si>
  <si>
    <t>CEDULA DE IDENTIDAD O PASAPORTE: 17.304.913</t>
  </si>
  <si>
    <t>APELLIDOS:   GIL</t>
  </si>
  <si>
    <t>NOMBRES:FERNANDO ENRIQUE</t>
  </si>
  <si>
    <t>CEDULA DE IDENTIDAD O PASAPORTE: 5.786.265</t>
  </si>
  <si>
    <t>Diecisiete</t>
  </si>
  <si>
    <t>APELLIDOS:   GIL OJEDA</t>
  </si>
  <si>
    <t>NOMBRES: ISMENIA CAROLINA</t>
  </si>
  <si>
    <t>CEDULA DE IDENTIDAD O PASAPORTE: 11.613.892</t>
  </si>
  <si>
    <t>FECHA DE INGRESO: FEBRERO, 2017</t>
  </si>
  <si>
    <t>APELLIDOS: GONZÁLEZ CASTELLANOS</t>
  </si>
  <si>
    <t>NOMBRES: EMERGUIN JOSÉ</t>
  </si>
  <si>
    <t>CEDULA DE IDENTIDAD O PASAPORTE: 18.925.149</t>
  </si>
  <si>
    <t>GRANADOS BRICEÑO GLENDA YANIRE</t>
  </si>
  <si>
    <t>APELLIDOS:   GRANADOS BRICEÑO</t>
  </si>
  <si>
    <t>NOMBRES: GLENDA YANIRE</t>
  </si>
  <si>
    <t>CEDULA DE IDENTIDAD O PASAPORTE: 10.264.689</t>
  </si>
  <si>
    <t>PENDIENTE</t>
  </si>
  <si>
    <t>APELLIDOS:   MONTILLA</t>
  </si>
  <si>
    <t>NOMBRES: SANDRA CAROLINA</t>
  </si>
  <si>
    <t>CEDULA DE IDENTIDAD O PASAPORTE: 19.286.747</t>
  </si>
  <si>
    <t>APELLIDOS:   MORENO SÁNCHEZ</t>
  </si>
  <si>
    <t>NOMBRES: RONALD ALBERTO</t>
  </si>
  <si>
    <t>CEDULA DE IDENTIDAD O PASAPORTE: 18.456.090</t>
  </si>
  <si>
    <t>APELLIDOS:   PAREDES GONZÁLEZ</t>
  </si>
  <si>
    <t xml:space="preserve">NOMBRES: JUAN CARLOS </t>
  </si>
  <si>
    <t>CEDULA DE IDENTIDAD O PASAPORTE: 23.593.148</t>
  </si>
  <si>
    <t>o</t>
  </si>
  <si>
    <t>APELLIDOS:   PEÑA</t>
  </si>
  <si>
    <t>NOMBRES: LUIS ALBERTO</t>
  </si>
  <si>
    <t>CEDULA DE IDENTIDAD O PASAPORTE: 5.759.227</t>
  </si>
  <si>
    <t>APELLIDOS:   PÉREZ DABOIN</t>
  </si>
  <si>
    <t>NOMBRES: HÉCTOR LUIS</t>
  </si>
  <si>
    <t>CEDULA DE IDENTIDAD O PASAPORTE: 18.036.757</t>
  </si>
  <si>
    <t>APELLIDOS:   RIVERA MORENO</t>
  </si>
  <si>
    <t xml:space="preserve">NOMBRES: ROHMER SAMUEL </t>
  </si>
  <si>
    <t>CEDULA DE IDENTIDAD O PASAPORTE: 21.366.517</t>
  </si>
  <si>
    <t>APELLIDOS:   SÁNCHEZ PERDOMO</t>
  </si>
  <si>
    <t xml:space="preserve">NOMBRES: MARÍA ALEJANDRA </t>
  </si>
  <si>
    <t>CEDULA DE IDENTIDAD O PASAPORTE: 12.719.891</t>
  </si>
  <si>
    <t xml:space="preserve">Dieciséis </t>
  </si>
  <si>
    <t xml:space="preserve">APELLIDOS:   SEGOVIA MORENO </t>
  </si>
  <si>
    <t xml:space="preserve">NOMBRES: ANDRÉS ANTHONIO </t>
  </si>
  <si>
    <t>CEDULA DE IDENTIDAD O PASAPORTE: 21.064.653</t>
  </si>
  <si>
    <t xml:space="preserve">APELLIDOS:   SUÁREZ HERNÁNDEZ </t>
  </si>
  <si>
    <t xml:space="preserve">NOMBRES: JORGE LUIS </t>
  </si>
  <si>
    <t>CEDULA DE IDENTIDAD O PASAPORTE: 13.925.311</t>
  </si>
  <si>
    <t xml:space="preserve">Dieciocho </t>
  </si>
  <si>
    <t>APELLIDOS:   VALERA</t>
  </si>
  <si>
    <t>NOMBRES: MARYURY KATIUSCA</t>
  </si>
  <si>
    <t>CEDULA DE IDENTIDAD O PASAPORTE: 16.653.092</t>
  </si>
  <si>
    <t>APELLIDOS:   VENEGAS LINARES</t>
  </si>
  <si>
    <t xml:space="preserve">NOMBRES: JOSÉ RAFAEL </t>
  </si>
  <si>
    <t>CEDULA DE IDENTIDAD O PASAPORTE: 19.643.303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</si>
</sst>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color theme="1"/>
      <name val="Arial Narrow"/>
      <family val="2"/>
    </font>
    <font>
      <sz val="13"/>
      <name val="Arial Narrow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2" borderId="12" xfId="0" applyFont="1" applyFill="1" applyBorder="1"/>
    <xf numFmtId="0" fontId="2" fillId="0" borderId="0" xfId="0" applyFont="1" applyAlignment="1">
      <alignment horizontal="center"/>
    </xf>
    <xf numFmtId="0" fontId="5" fillId="0" borderId="12" xfId="0" applyFont="1" applyFill="1" applyBorder="1"/>
    <xf numFmtId="0" fontId="2" fillId="0" borderId="11" xfId="0" applyFont="1" applyBorder="1"/>
    <xf numFmtId="0" fontId="6" fillId="0" borderId="0" xfId="0" applyFont="1"/>
    <xf numFmtId="0" fontId="3" fillId="0" borderId="14" xfId="0" applyFont="1" applyBorder="1"/>
    <xf numFmtId="0" fontId="3" fillId="0" borderId="1" xfId="0" applyFont="1" applyBorder="1"/>
    <xf numFmtId="0" fontId="3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/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2" fillId="0" borderId="14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3" xfId="0" applyFont="1" applyBorder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161924</xdr:rowOff>
    </xdr:from>
    <xdr:to>
      <xdr:col>15</xdr:col>
      <xdr:colOff>295275</xdr:colOff>
      <xdr:row>2</xdr:row>
      <xdr:rowOff>152399</xdr:rowOff>
    </xdr:to>
    <xdr:pic>
      <xdr:nvPicPr>
        <xdr:cNvPr id="2" name="Picture 9" descr="LogoC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4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131267</xdr:colOff>
      <xdr:row>0</xdr:row>
      <xdr:rowOff>38100</xdr:rowOff>
    </xdr:from>
    <xdr:to>
      <xdr:col>2</xdr:col>
      <xdr:colOff>266700</xdr:colOff>
      <xdr:row>3</xdr:row>
      <xdr:rowOff>57149</xdr:rowOff>
    </xdr:to>
    <xdr:pic>
      <xdr:nvPicPr>
        <xdr:cNvPr id="3" name="Picture 10" descr="Logo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7" y="38100"/>
          <a:ext cx="1002208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</xdr:row>
      <xdr:rowOff>161925</xdr:rowOff>
    </xdr:from>
    <xdr:to>
      <xdr:col>15</xdr:col>
      <xdr:colOff>257175</xdr:colOff>
      <xdr:row>33</xdr:row>
      <xdr:rowOff>147464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57150" y="847725"/>
          <a:ext cx="8724900" cy="9596264"/>
        </a:xfrm>
        <a:prstGeom prst="roundRect">
          <a:avLst>
            <a:gd name="adj" fmla="val 449"/>
          </a:avLst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C11" sqref="C11"/>
    </sheetView>
  </sheetViews>
  <sheetFormatPr baseColWidth="10" defaultRowHeight="15" x14ac:dyDescent="0.25"/>
  <cols>
    <col min="1" max="1" width="39.140625" bestFit="1" customWidth="1"/>
  </cols>
  <sheetData>
    <row r="1" spans="1:2" x14ac:dyDescent="0.25">
      <c r="A1" t="s">
        <v>0</v>
      </c>
      <c r="B1" s="1">
        <v>19147609</v>
      </c>
    </row>
    <row r="2" spans="1:2" x14ac:dyDescent="0.25">
      <c r="A2" t="s">
        <v>1</v>
      </c>
      <c r="B2" s="1">
        <v>5778957</v>
      </c>
    </row>
    <row r="3" spans="1:2" x14ac:dyDescent="0.25">
      <c r="A3" t="s">
        <v>2</v>
      </c>
      <c r="B3" s="1">
        <v>15407223</v>
      </c>
    </row>
    <row r="4" spans="1:2" x14ac:dyDescent="0.25">
      <c r="A4" t="s">
        <v>79</v>
      </c>
      <c r="B4" s="1">
        <v>17304913</v>
      </c>
    </row>
    <row r="5" spans="1:2" x14ac:dyDescent="0.25">
      <c r="A5" t="s">
        <v>3</v>
      </c>
      <c r="B5" s="1">
        <v>5786265</v>
      </c>
    </row>
    <row r="6" spans="1:2" x14ac:dyDescent="0.25">
      <c r="A6" t="s">
        <v>4</v>
      </c>
      <c r="B6" s="1">
        <v>11613892</v>
      </c>
    </row>
    <row r="7" spans="1:2" x14ac:dyDescent="0.25">
      <c r="A7" t="s">
        <v>5</v>
      </c>
      <c r="B7" s="1">
        <v>18925149</v>
      </c>
    </row>
    <row r="8" spans="1:2" x14ac:dyDescent="0.25">
      <c r="A8" t="s">
        <v>94</v>
      </c>
      <c r="B8" s="1">
        <v>10264689</v>
      </c>
    </row>
    <row r="9" spans="1:2" x14ac:dyDescent="0.25">
      <c r="A9" t="s">
        <v>6</v>
      </c>
      <c r="B9" s="1">
        <v>19286747</v>
      </c>
    </row>
    <row r="10" spans="1:2" x14ac:dyDescent="0.25">
      <c r="A10" t="s">
        <v>7</v>
      </c>
      <c r="B10" s="1">
        <v>18456090</v>
      </c>
    </row>
    <row r="11" spans="1:2" x14ac:dyDescent="0.25">
      <c r="A11" t="s">
        <v>8</v>
      </c>
      <c r="B11" s="1">
        <v>23593148</v>
      </c>
    </row>
    <row r="12" spans="1:2" x14ac:dyDescent="0.25">
      <c r="A12" t="s">
        <v>9</v>
      </c>
      <c r="B12" s="1">
        <v>5759227</v>
      </c>
    </row>
    <row r="13" spans="1:2" x14ac:dyDescent="0.25">
      <c r="A13" t="s">
        <v>10</v>
      </c>
      <c r="B13" s="1">
        <v>18036757</v>
      </c>
    </row>
    <row r="14" spans="1:2" x14ac:dyDescent="0.25">
      <c r="A14" t="s">
        <v>11</v>
      </c>
      <c r="B14" s="1">
        <v>21366517</v>
      </c>
    </row>
    <row r="15" spans="1:2" x14ac:dyDescent="0.25">
      <c r="A15" t="s">
        <v>12</v>
      </c>
      <c r="B15" s="1">
        <v>12719891</v>
      </c>
    </row>
    <row r="16" spans="1:2" x14ac:dyDescent="0.25">
      <c r="A16" t="s">
        <v>13</v>
      </c>
      <c r="B16" s="1">
        <v>21064653</v>
      </c>
    </row>
    <row r="17" spans="1:2" x14ac:dyDescent="0.25">
      <c r="A17" t="s">
        <v>14</v>
      </c>
      <c r="B17" s="1">
        <v>13925311</v>
      </c>
    </row>
    <row r="18" spans="1:2" x14ac:dyDescent="0.25">
      <c r="A18" t="s">
        <v>15</v>
      </c>
      <c r="B18" s="1">
        <v>16653092</v>
      </c>
    </row>
    <row r="19" spans="1:2" x14ac:dyDescent="0.25">
      <c r="A19" t="s">
        <v>16</v>
      </c>
      <c r="B19" s="1">
        <v>19643303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9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99</v>
      </c>
      <c r="C6" s="91"/>
      <c r="D6" s="91"/>
      <c r="E6" s="91"/>
      <c r="F6" s="91"/>
      <c r="G6" s="92"/>
      <c r="H6" s="90" t="s">
        <v>100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101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17</v>
      </c>
      <c r="L14" s="117" t="s">
        <v>86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19</v>
      </c>
      <c r="L19" s="117" t="s">
        <v>74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7.2666666666666666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18.166666666666668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1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102</v>
      </c>
      <c r="C6" s="91"/>
      <c r="D6" s="91"/>
      <c r="E6" s="91"/>
      <c r="F6" s="91"/>
      <c r="G6" s="92"/>
      <c r="H6" s="90" t="s">
        <v>103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104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16</v>
      </c>
      <c r="L14" s="117" t="s">
        <v>47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15</v>
      </c>
      <c r="L15" s="117" t="s">
        <v>78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/>
      <c r="L17" s="117" t="s">
        <v>98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6">
        <v>19</v>
      </c>
      <c r="L19" s="117" t="s">
        <v>74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5.8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17.399999999999999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6" workbookViewId="0">
      <selection activeCell="C24" sqref="C24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105</v>
      </c>
      <c r="C6" s="91"/>
      <c r="D6" s="91"/>
      <c r="E6" s="91"/>
      <c r="F6" s="91"/>
      <c r="G6" s="92"/>
      <c r="H6" s="90" t="s">
        <v>106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107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19</v>
      </c>
      <c r="L14" s="117" t="s">
        <v>74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19</v>
      </c>
      <c r="L15" s="117" t="s">
        <v>74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19</v>
      </c>
      <c r="L17" s="117" t="s">
        <v>74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 t="s">
        <v>108</v>
      </c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 t="e">
        <f>(H14*K14+H15*K15+H16*K16+H17*K17+H18*K18+H19*K19+H20*K20+H21*K21+H22*K22+H23*K23+H24*K24+H25*K25+H26*K26+H27*K27+H28*K28)/SUM(H14:H28)</f>
        <v>#VALUE!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19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6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109</v>
      </c>
      <c r="C6" s="91"/>
      <c r="D6" s="91"/>
      <c r="E6" s="91"/>
      <c r="F6" s="91"/>
      <c r="G6" s="92"/>
      <c r="H6" s="90" t="s">
        <v>110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111</v>
      </c>
      <c r="C7" s="94"/>
      <c r="D7" s="94"/>
      <c r="E7" s="94"/>
      <c r="F7" s="94"/>
      <c r="G7" s="95"/>
      <c r="H7" s="96" t="s">
        <v>90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17</v>
      </c>
      <c r="L14" s="117" t="s">
        <v>86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19</v>
      </c>
      <c r="L17" s="117" t="s">
        <v>74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6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7.333333333333333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18.333333333333332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" workbookViewId="0">
      <selection activeCell="L18" sqref="L18:M18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112</v>
      </c>
      <c r="C6" s="91"/>
      <c r="D6" s="91"/>
      <c r="E6" s="91"/>
      <c r="F6" s="91"/>
      <c r="G6" s="92"/>
      <c r="H6" s="90" t="s">
        <v>113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114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18</v>
      </c>
      <c r="L14" s="117" t="s">
        <v>50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19</v>
      </c>
      <c r="L17" s="117" t="s">
        <v>74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7.333333333333333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18.333333333333332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115</v>
      </c>
      <c r="C6" s="91"/>
      <c r="D6" s="91"/>
      <c r="E6" s="91"/>
      <c r="F6" s="91"/>
      <c r="G6" s="92"/>
      <c r="H6" s="90" t="s">
        <v>116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117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20</v>
      </c>
      <c r="L14" s="117" t="s">
        <v>57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20</v>
      </c>
      <c r="L15" s="117" t="s">
        <v>57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20</v>
      </c>
      <c r="L17" s="117" t="s">
        <v>57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6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7.8666666666666663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19.666666666666668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5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118</v>
      </c>
      <c r="C6" s="91"/>
      <c r="D6" s="91"/>
      <c r="E6" s="91"/>
      <c r="F6" s="91"/>
      <c r="G6" s="92"/>
      <c r="H6" s="90" t="s">
        <v>119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120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16</v>
      </c>
      <c r="L14" s="117" t="s">
        <v>121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18</v>
      </c>
      <c r="L15" s="117" t="s">
        <v>50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20</v>
      </c>
      <c r="L17" s="117" t="s">
        <v>57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6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7.5333333333333332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18.833333333333332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5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122</v>
      </c>
      <c r="C6" s="91"/>
      <c r="D6" s="91"/>
      <c r="E6" s="91"/>
      <c r="F6" s="91"/>
      <c r="G6" s="92"/>
      <c r="H6" s="90" t="s">
        <v>123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124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16</v>
      </c>
      <c r="L14" s="117" t="s">
        <v>47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6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7.2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1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125</v>
      </c>
      <c r="C6" s="91"/>
      <c r="D6" s="91"/>
      <c r="E6" s="91"/>
      <c r="F6" s="91"/>
      <c r="G6" s="92"/>
      <c r="H6" s="90" t="s">
        <v>126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127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17</v>
      </c>
      <c r="L14" s="117" t="s">
        <v>86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18</v>
      </c>
      <c r="L15" s="117" t="s">
        <v>128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128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19</v>
      </c>
      <c r="L17" s="117" t="s">
        <v>74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18</v>
      </c>
      <c r="L18" s="117" t="s">
        <v>128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19</v>
      </c>
      <c r="L19" s="117" t="s">
        <v>74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7.2666666666666666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18.166666666666668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129</v>
      </c>
      <c r="C6" s="91"/>
      <c r="D6" s="91"/>
      <c r="E6" s="91"/>
      <c r="F6" s="91"/>
      <c r="G6" s="92"/>
      <c r="H6" s="90" t="s">
        <v>130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131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14</v>
      </c>
      <c r="L14" s="117" t="s">
        <v>44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19</v>
      </c>
      <c r="L17" s="117" t="s">
        <v>74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7.1333333333333337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17.833333333333332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7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22</v>
      </c>
      <c r="C6" s="91"/>
      <c r="D6" s="91"/>
      <c r="E6" s="91"/>
      <c r="F6" s="91"/>
      <c r="G6" s="92"/>
      <c r="H6" s="90" t="s">
        <v>23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24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" t="s">
        <v>31</v>
      </c>
      <c r="H11" s="6"/>
      <c r="I11" s="86" t="s">
        <v>32</v>
      </c>
      <c r="J11" s="85"/>
      <c r="K11" s="87"/>
      <c r="L11" s="8" t="s">
        <v>33</v>
      </c>
      <c r="M11" s="7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15" t="s">
        <v>36</v>
      </c>
      <c r="D13" s="16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14</v>
      </c>
      <c r="L14" s="117" t="s">
        <v>44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18</v>
      </c>
      <c r="L18" s="117" t="s">
        <v>50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27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32"/>
      <c r="O28" s="33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38"/>
      <c r="G31" s="38"/>
      <c r="H31" s="134">
        <f>(H14*K14+H15*K15+H16*K16+H17*K17+H18*K18+H19*K19+H20*K20+H21*K21+H22*K22+H23*K23+H24*K24+H25*K25+H26*K26+H27*K27+H28*K28)/SUM(H14:H28)</f>
        <v>6.9333333333333336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38"/>
      <c r="G32" s="38"/>
      <c r="H32" s="134">
        <f>AVERAGE(K14:K29)</f>
        <v>17.333333333333332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E33:O33"/>
    <mergeCell ref="B42:D42"/>
    <mergeCell ref="G42:J42"/>
    <mergeCell ref="M42:O42"/>
    <mergeCell ref="B43:D43"/>
    <mergeCell ref="G43:J43"/>
    <mergeCell ref="M43:O43"/>
    <mergeCell ref="E29:G29"/>
    <mergeCell ref="H29:J29"/>
    <mergeCell ref="K29:M29"/>
    <mergeCell ref="N29:O29"/>
    <mergeCell ref="B30:O30"/>
    <mergeCell ref="B31:D32"/>
    <mergeCell ref="H31:J31"/>
    <mergeCell ref="K31:O31"/>
    <mergeCell ref="H32:J32"/>
    <mergeCell ref="K32:O32"/>
    <mergeCell ref="E27:G27"/>
    <mergeCell ref="H27:J27"/>
    <mergeCell ref="L27:M27"/>
    <mergeCell ref="N27:O27"/>
    <mergeCell ref="E28:G28"/>
    <mergeCell ref="H28:J28"/>
    <mergeCell ref="L28:M28"/>
    <mergeCell ref="E25:G25"/>
    <mergeCell ref="H25:J25"/>
    <mergeCell ref="L25:M25"/>
    <mergeCell ref="N25:O25"/>
    <mergeCell ref="E26:G26"/>
    <mergeCell ref="H26:J26"/>
    <mergeCell ref="L26:M26"/>
    <mergeCell ref="N26:O26"/>
    <mergeCell ref="E23:G23"/>
    <mergeCell ref="H23:J23"/>
    <mergeCell ref="L23:M23"/>
    <mergeCell ref="N23:O23"/>
    <mergeCell ref="E24:G24"/>
    <mergeCell ref="H24:J24"/>
    <mergeCell ref="L24:M24"/>
    <mergeCell ref="N24:O24"/>
    <mergeCell ref="E21:G21"/>
    <mergeCell ref="H21:J21"/>
    <mergeCell ref="L21:M21"/>
    <mergeCell ref="N21:O21"/>
    <mergeCell ref="E22:G22"/>
    <mergeCell ref="H22:J22"/>
    <mergeCell ref="L22:M22"/>
    <mergeCell ref="N22:O22"/>
    <mergeCell ref="E19:G19"/>
    <mergeCell ref="H19:J19"/>
    <mergeCell ref="L19:M19"/>
    <mergeCell ref="N19:O19"/>
    <mergeCell ref="E20:G20"/>
    <mergeCell ref="H20:J20"/>
    <mergeCell ref="L20:M20"/>
    <mergeCell ref="N20:O20"/>
    <mergeCell ref="E17:G17"/>
    <mergeCell ref="H17:J17"/>
    <mergeCell ref="L17:M17"/>
    <mergeCell ref="N17:O17"/>
    <mergeCell ref="E18:G18"/>
    <mergeCell ref="H18:J18"/>
    <mergeCell ref="L18:M18"/>
    <mergeCell ref="N18:O18"/>
    <mergeCell ref="E15:G15"/>
    <mergeCell ref="H15:J15"/>
    <mergeCell ref="L15:M15"/>
    <mergeCell ref="N15:O15"/>
    <mergeCell ref="E16:G16"/>
    <mergeCell ref="H16:J16"/>
    <mergeCell ref="L16:M16"/>
    <mergeCell ref="N16:O16"/>
    <mergeCell ref="E13:G13"/>
    <mergeCell ref="H13:J13"/>
    <mergeCell ref="K13:M13"/>
    <mergeCell ref="N13:O13"/>
    <mergeCell ref="E14:G14"/>
    <mergeCell ref="H14:J14"/>
    <mergeCell ref="L14:M14"/>
    <mergeCell ref="N14:O14"/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6" workbookViewId="0">
      <selection activeCell="L20" sqref="L20:M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132</v>
      </c>
      <c r="C6" s="91"/>
      <c r="D6" s="91"/>
      <c r="E6" s="91"/>
      <c r="F6" s="91"/>
      <c r="G6" s="92"/>
      <c r="H6" s="90" t="s">
        <v>133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134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17</v>
      </c>
      <c r="L14" s="117" t="s">
        <v>86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18</v>
      </c>
      <c r="L15" s="117" t="s">
        <v>50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17</v>
      </c>
      <c r="L17" s="117" t="s">
        <v>86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15</v>
      </c>
      <c r="L19" s="117" t="s">
        <v>78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6.9333333333333336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17.333333333333332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5" workbookViewId="0">
      <selection activeCell="D20" sqref="D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71</v>
      </c>
      <c r="C6" s="91"/>
      <c r="D6" s="91"/>
      <c r="E6" s="91"/>
      <c r="F6" s="91"/>
      <c r="G6" s="92"/>
      <c r="H6" s="90" t="s">
        <v>72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73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" t="s">
        <v>31</v>
      </c>
      <c r="H11" s="6"/>
      <c r="I11" s="86" t="s">
        <v>32</v>
      </c>
      <c r="J11" s="85"/>
      <c r="K11" s="87"/>
      <c r="L11" s="8" t="s">
        <v>33</v>
      </c>
      <c r="M11" s="7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18" t="s">
        <v>36</v>
      </c>
      <c r="D13" s="1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16</v>
      </c>
      <c r="L14" s="117" t="s">
        <v>47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18</v>
      </c>
      <c r="L15" s="117" t="s">
        <v>50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20</v>
      </c>
      <c r="L17" s="117" t="s">
        <v>57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19</v>
      </c>
      <c r="L19" s="117" t="s">
        <v>74</v>
      </c>
      <c r="M19" s="117"/>
      <c r="N19" s="111"/>
      <c r="O19" s="118"/>
      <c r="P19" s="2"/>
    </row>
    <row r="20" spans="1:16" ht="30" customHeight="1" x14ac:dyDescent="0.25">
      <c r="A20" s="2"/>
      <c r="B20" s="36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32"/>
      <c r="O28" s="33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43"/>
      <c r="G31" s="43"/>
      <c r="H31" s="134">
        <f>(H14*K14+H15*K15+H16*K16+H17*K17+H18*K18+H19*K19+H20*K20+H21*K21+H22*K22+H23*K23+H24*K24+H25*K25+H26*K26+H27*K27+H28*K28)/SUM(H14:H28)</f>
        <v>7.4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43"/>
      <c r="G32" s="43"/>
      <c r="H32" s="134">
        <f>AVERAGE(K14:K29)</f>
        <v>18.5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6" workbookViewId="0">
      <selection activeCell="L20" sqref="L20:M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75</v>
      </c>
      <c r="C6" s="91"/>
      <c r="D6" s="91"/>
      <c r="E6" s="91"/>
      <c r="F6" s="91"/>
      <c r="G6" s="92"/>
      <c r="H6" s="90" t="s">
        <v>76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77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61" t="s">
        <v>31</v>
      </c>
      <c r="H11" s="6"/>
      <c r="I11" s="86" t="s">
        <v>32</v>
      </c>
      <c r="J11" s="85"/>
      <c r="K11" s="87"/>
      <c r="L11" s="8" t="s">
        <v>33</v>
      </c>
      <c r="M11" s="61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60" t="s">
        <v>36</v>
      </c>
      <c r="D13" s="59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15</v>
      </c>
      <c r="L14" s="117" t="s">
        <v>78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16</v>
      </c>
      <c r="L18" s="117" t="s">
        <v>47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56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57"/>
      <c r="O28" s="58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55"/>
      <c r="G31" s="55"/>
      <c r="H31" s="134">
        <f>(H14*K14+H15*K15+H16*K16+H17*K17+H18*K18+H19*K19+H20*K20+H21*K21+H22*K22+H23*K23+H24*K24+H25*K25+H26*K26+H27*K27+H28*K28)/SUM(H14:H28)</f>
        <v>6.8666666666666663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55"/>
      <c r="G32" s="55"/>
      <c r="H32" s="134">
        <f>AVERAGE(K14:K29)</f>
        <v>17.166666666666668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E33:O33"/>
    <mergeCell ref="B42:D42"/>
    <mergeCell ref="G42:J42"/>
    <mergeCell ref="M42:O42"/>
    <mergeCell ref="B43:D43"/>
    <mergeCell ref="G43:J43"/>
    <mergeCell ref="M43:O43"/>
    <mergeCell ref="E29:G29"/>
    <mergeCell ref="H29:J29"/>
    <mergeCell ref="K29:M29"/>
    <mergeCell ref="N29:O29"/>
    <mergeCell ref="B30:O30"/>
    <mergeCell ref="B31:D32"/>
    <mergeCell ref="H31:J31"/>
    <mergeCell ref="K31:O31"/>
    <mergeCell ref="H32:J32"/>
    <mergeCell ref="K32:O32"/>
    <mergeCell ref="E27:G27"/>
    <mergeCell ref="H27:J27"/>
    <mergeCell ref="L27:M27"/>
    <mergeCell ref="N27:O27"/>
    <mergeCell ref="E28:G28"/>
    <mergeCell ref="H28:J28"/>
    <mergeCell ref="L28:M28"/>
    <mergeCell ref="E25:G25"/>
    <mergeCell ref="H25:J25"/>
    <mergeCell ref="L25:M25"/>
    <mergeCell ref="N25:O25"/>
    <mergeCell ref="E26:G26"/>
    <mergeCell ref="H26:J26"/>
    <mergeCell ref="L26:M26"/>
    <mergeCell ref="N26:O26"/>
    <mergeCell ref="E23:G23"/>
    <mergeCell ref="H23:J23"/>
    <mergeCell ref="L23:M23"/>
    <mergeCell ref="N23:O23"/>
    <mergeCell ref="E24:G24"/>
    <mergeCell ref="H24:J24"/>
    <mergeCell ref="L24:M24"/>
    <mergeCell ref="N24:O24"/>
    <mergeCell ref="E21:G21"/>
    <mergeCell ref="H21:J21"/>
    <mergeCell ref="L21:M21"/>
    <mergeCell ref="N21:O21"/>
    <mergeCell ref="E22:G22"/>
    <mergeCell ref="H22:J22"/>
    <mergeCell ref="L22:M22"/>
    <mergeCell ref="N22:O22"/>
    <mergeCell ref="E19:G19"/>
    <mergeCell ref="H19:J19"/>
    <mergeCell ref="L19:M19"/>
    <mergeCell ref="N19:O19"/>
    <mergeCell ref="E20:G20"/>
    <mergeCell ref="H20:J20"/>
    <mergeCell ref="L20:M20"/>
    <mergeCell ref="N20:O20"/>
    <mergeCell ref="E17:G17"/>
    <mergeCell ref="H17:J17"/>
    <mergeCell ref="L17:M17"/>
    <mergeCell ref="N17:O17"/>
    <mergeCell ref="E18:G18"/>
    <mergeCell ref="H18:J18"/>
    <mergeCell ref="L18:M18"/>
    <mergeCell ref="N18:O18"/>
    <mergeCell ref="E15:G15"/>
    <mergeCell ref="H15:J15"/>
    <mergeCell ref="L15:M15"/>
    <mergeCell ref="N15:O15"/>
    <mergeCell ref="E16:G16"/>
    <mergeCell ref="H16:J16"/>
    <mergeCell ref="L16:M16"/>
    <mergeCell ref="N16:O16"/>
    <mergeCell ref="E13:G13"/>
    <mergeCell ref="H13:J13"/>
    <mergeCell ref="K13:M13"/>
    <mergeCell ref="N13:O13"/>
    <mergeCell ref="E14:G14"/>
    <mergeCell ref="H14:J14"/>
    <mergeCell ref="L14:M14"/>
    <mergeCell ref="N14:O14"/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workbookViewId="0">
      <selection activeCell="B7" sqref="B7:G7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80</v>
      </c>
      <c r="C6" s="91"/>
      <c r="D6" s="91"/>
      <c r="E6" s="91"/>
      <c r="F6" s="91"/>
      <c r="G6" s="92"/>
      <c r="H6" s="90" t="s">
        <v>81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82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62" t="s">
        <v>31</v>
      </c>
      <c r="H11" s="6"/>
      <c r="I11" s="86" t="s">
        <v>32</v>
      </c>
      <c r="J11" s="85"/>
      <c r="K11" s="87"/>
      <c r="L11" s="8" t="s">
        <v>33</v>
      </c>
      <c r="M11" s="62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64" t="s">
        <v>36</v>
      </c>
      <c r="D13" s="63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18</v>
      </c>
      <c r="L14" s="117" t="s">
        <v>50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67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65"/>
      <c r="O28" s="66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68"/>
      <c r="G31" s="68"/>
      <c r="H31" s="134">
        <f>(H14*K14+H15*K15+H16*K16+H17*K17+H18*K18+H19*K19+H20*K20+H21*K21+H22*K22+H23*K23+H24*K24+H25*K25+H26*K26+H27*K27+H28*K28)/SUM(H14:H28)</f>
        <v>7.333333333333333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68"/>
      <c r="G32" s="68"/>
      <c r="H32" s="134">
        <f>AVERAGE(K14:K29)</f>
        <v>18.333333333333332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4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83</v>
      </c>
      <c r="C6" s="91"/>
      <c r="D6" s="91"/>
      <c r="E6" s="91"/>
      <c r="F6" s="91"/>
      <c r="G6" s="92"/>
      <c r="H6" s="90" t="s">
        <v>84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85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62" t="s">
        <v>31</v>
      </c>
      <c r="H11" s="6"/>
      <c r="I11" s="86" t="s">
        <v>32</v>
      </c>
      <c r="J11" s="85"/>
      <c r="K11" s="87"/>
      <c r="L11" s="8" t="s">
        <v>33</v>
      </c>
      <c r="M11" s="62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64" t="s">
        <v>36</v>
      </c>
      <c r="D13" s="63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16</v>
      </c>
      <c r="L14" s="117" t="s">
        <v>47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17</v>
      </c>
      <c r="L15" s="117" t="s">
        <v>86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18</v>
      </c>
      <c r="L16" s="117" t="s">
        <v>50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19</v>
      </c>
      <c r="L17" s="117" t="s">
        <v>74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19</v>
      </c>
      <c r="L18" s="117" t="s">
        <v>74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67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65"/>
      <c r="O28" s="66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68"/>
      <c r="G31" s="68"/>
      <c r="H31" s="134">
        <f>(H14*K14+H15*K15+H16*K16+H17*K17+H18*K18+H19*K19+H20*K20+H21*K21+H22*K22+H23*K23+H24*K24+H25*K25+H26*K26+H27*K27+H28*K28)/SUM(H14:H28)</f>
        <v>7.2666666666666666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68"/>
      <c r="G32" s="68"/>
      <c r="H32" s="134">
        <f>AVERAGE(K14:K29)</f>
        <v>18.166666666666668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87</v>
      </c>
      <c r="C6" s="91"/>
      <c r="D6" s="91"/>
      <c r="E6" s="91"/>
      <c r="F6" s="91"/>
      <c r="G6" s="92"/>
      <c r="H6" s="90" t="s">
        <v>88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89</v>
      </c>
      <c r="C7" s="94"/>
      <c r="D7" s="94"/>
      <c r="E7" s="94"/>
      <c r="F7" s="94"/>
      <c r="G7" s="95"/>
      <c r="H7" s="96" t="s">
        <v>90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5" t="s">
        <v>31</v>
      </c>
      <c r="H11" s="6"/>
      <c r="I11" s="86" t="s">
        <v>32</v>
      </c>
      <c r="J11" s="85"/>
      <c r="K11" s="87"/>
      <c r="L11" s="8" t="s">
        <v>33</v>
      </c>
      <c r="M11" s="75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4" t="s">
        <v>36</v>
      </c>
      <c r="D13" s="73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18</v>
      </c>
      <c r="L14" s="117" t="s">
        <v>50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20</v>
      </c>
      <c r="L18" s="117" t="s">
        <v>57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6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70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1"/>
      <c r="O28" s="72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69"/>
      <c r="G31" s="69"/>
      <c r="H31" s="134">
        <f>(H14*K14+H15*K15+H16*K16+H17*K17+H18*K18+H19*K19+H20*K20+H21*K21+H22*K22+H23*K23+H24*K24+H25*K25+H26*K26+H27*K27+H28*K28)/SUM(H14:H28)</f>
        <v>7.4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69"/>
      <c r="G32" s="69"/>
      <c r="H32" s="134">
        <f>AVERAGE(K14:K29)</f>
        <v>18.5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E33:O33"/>
    <mergeCell ref="B42:D42"/>
    <mergeCell ref="G42:J42"/>
    <mergeCell ref="M42:O42"/>
    <mergeCell ref="B43:D43"/>
    <mergeCell ref="G43:J43"/>
    <mergeCell ref="M43:O43"/>
    <mergeCell ref="E29:G29"/>
    <mergeCell ref="H29:J29"/>
    <mergeCell ref="K29:M29"/>
    <mergeCell ref="N29:O29"/>
    <mergeCell ref="B30:O30"/>
    <mergeCell ref="B31:D32"/>
    <mergeCell ref="H31:J31"/>
    <mergeCell ref="K31:O31"/>
    <mergeCell ref="H32:J32"/>
    <mergeCell ref="K32:O32"/>
    <mergeCell ref="E27:G27"/>
    <mergeCell ref="H27:J27"/>
    <mergeCell ref="L27:M27"/>
    <mergeCell ref="N27:O27"/>
    <mergeCell ref="E28:G28"/>
    <mergeCell ref="H28:J28"/>
    <mergeCell ref="L28:M28"/>
    <mergeCell ref="E25:G25"/>
    <mergeCell ref="H25:J25"/>
    <mergeCell ref="L25:M25"/>
    <mergeCell ref="N25:O25"/>
    <mergeCell ref="E26:G26"/>
    <mergeCell ref="H26:J26"/>
    <mergeCell ref="L26:M26"/>
    <mergeCell ref="N26:O26"/>
    <mergeCell ref="E23:G23"/>
    <mergeCell ref="H23:J23"/>
    <mergeCell ref="L23:M23"/>
    <mergeCell ref="N23:O23"/>
    <mergeCell ref="E24:G24"/>
    <mergeCell ref="H24:J24"/>
    <mergeCell ref="L24:M24"/>
    <mergeCell ref="N24:O24"/>
    <mergeCell ref="E21:G21"/>
    <mergeCell ref="H21:J21"/>
    <mergeCell ref="L21:M21"/>
    <mergeCell ref="N21:O21"/>
    <mergeCell ref="E22:G22"/>
    <mergeCell ref="H22:J22"/>
    <mergeCell ref="L22:M22"/>
    <mergeCell ref="N22:O22"/>
    <mergeCell ref="E19:G19"/>
    <mergeCell ref="H19:J19"/>
    <mergeCell ref="L19:M19"/>
    <mergeCell ref="N19:O19"/>
    <mergeCell ref="E20:G20"/>
    <mergeCell ref="H20:J20"/>
    <mergeCell ref="L20:M20"/>
    <mergeCell ref="N20:O20"/>
    <mergeCell ref="E17:G17"/>
    <mergeCell ref="H17:J17"/>
    <mergeCell ref="L17:M17"/>
    <mergeCell ref="N17:O17"/>
    <mergeCell ref="E18:G18"/>
    <mergeCell ref="H18:J18"/>
    <mergeCell ref="L18:M18"/>
    <mergeCell ref="N18:O18"/>
    <mergeCell ref="E15:G15"/>
    <mergeCell ref="H15:J15"/>
    <mergeCell ref="L15:M15"/>
    <mergeCell ref="N15:O15"/>
    <mergeCell ref="E16:G16"/>
    <mergeCell ref="H16:J16"/>
    <mergeCell ref="L16:M16"/>
    <mergeCell ref="N16:O16"/>
    <mergeCell ref="E13:G13"/>
    <mergeCell ref="H13:J13"/>
    <mergeCell ref="K13:M13"/>
    <mergeCell ref="N13:O13"/>
    <mergeCell ref="E14:G14"/>
    <mergeCell ref="H14:J14"/>
    <mergeCell ref="L14:M14"/>
    <mergeCell ref="N14:O14"/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" workbookViewId="0">
      <selection activeCell="N19" sqref="N19:O19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91</v>
      </c>
      <c r="C6" s="91"/>
      <c r="D6" s="91"/>
      <c r="E6" s="91"/>
      <c r="F6" s="91"/>
      <c r="G6" s="92"/>
      <c r="H6" s="90" t="s">
        <v>92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93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16</v>
      </c>
      <c r="L14" s="117" t="s">
        <v>47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17</v>
      </c>
      <c r="L15" s="117" t="s">
        <v>86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>
        <v>18</v>
      </c>
      <c r="L17" s="117" t="s">
        <v>50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16</v>
      </c>
      <c r="L18" s="117" t="s">
        <v>47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20</v>
      </c>
      <c r="L19" s="117" t="s">
        <v>57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7.0666666666666664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17.666666666666668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" workbookViewId="0">
      <selection activeCell="B7" sqref="B7:G7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1" customWidth="1"/>
    <col min="4" max="4" width="10" customWidth="1"/>
    <col min="5" max="5" width="11.42578125" customWidth="1"/>
    <col min="6" max="6" width="4" customWidth="1"/>
    <col min="7" max="7" width="20.28515625" customWidth="1"/>
    <col min="8" max="9" width="4.140625" customWidth="1"/>
    <col min="10" max="10" width="4.42578125" customWidth="1"/>
    <col min="11" max="11" width="8.85546875" customWidth="1"/>
    <col min="12" max="12" width="4.42578125" customWidth="1"/>
    <col min="13" max="13" width="8.5703125" customWidth="1"/>
    <col min="14" max="14" width="4.7109375" customWidth="1"/>
    <col min="15" max="15" width="18.85546875" customWidth="1"/>
    <col min="16" max="16" width="6.7109375" customWidth="1"/>
  </cols>
  <sheetData>
    <row r="1" spans="1:16" ht="18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2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 x14ac:dyDescent="0.25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4" t="s">
        <v>20</v>
      </c>
      <c r="C5" s="4"/>
      <c r="D5" s="3"/>
      <c r="E5" s="3"/>
      <c r="F5" s="3"/>
      <c r="G5" s="3"/>
      <c r="H5" s="3"/>
      <c r="I5" s="3"/>
      <c r="J5" s="3"/>
      <c r="K5" s="3"/>
      <c r="L5" s="89" t="s">
        <v>21</v>
      </c>
      <c r="M5" s="89"/>
      <c r="N5" s="89"/>
      <c r="O5" s="5"/>
      <c r="P5" s="3"/>
    </row>
    <row r="6" spans="1:16" ht="22.5" customHeight="1" x14ac:dyDescent="0.25">
      <c r="A6" s="3"/>
      <c r="B6" s="90" t="s">
        <v>95</v>
      </c>
      <c r="C6" s="91"/>
      <c r="D6" s="91"/>
      <c r="E6" s="91"/>
      <c r="F6" s="91"/>
      <c r="G6" s="92"/>
      <c r="H6" s="90" t="s">
        <v>96</v>
      </c>
      <c r="I6" s="91"/>
      <c r="J6" s="91"/>
      <c r="K6" s="91"/>
      <c r="L6" s="91"/>
      <c r="M6" s="91"/>
      <c r="N6" s="91"/>
      <c r="O6" s="92"/>
      <c r="P6" s="3"/>
    </row>
    <row r="7" spans="1:16" ht="33.75" customHeight="1" x14ac:dyDescent="0.25">
      <c r="A7" s="3"/>
      <c r="B7" s="93" t="s">
        <v>97</v>
      </c>
      <c r="C7" s="94"/>
      <c r="D7" s="94"/>
      <c r="E7" s="94"/>
      <c r="F7" s="94"/>
      <c r="G7" s="95"/>
      <c r="H7" s="96" t="s">
        <v>25</v>
      </c>
      <c r="I7" s="91"/>
      <c r="J7" s="91"/>
      <c r="K7" s="91"/>
      <c r="L7" s="91"/>
      <c r="M7" s="91"/>
      <c r="N7" s="91"/>
      <c r="O7" s="92"/>
      <c r="P7" s="3"/>
    </row>
    <row r="8" spans="1:16" ht="15.75" x14ac:dyDescent="0.25">
      <c r="A8" s="3"/>
      <c r="B8" s="97" t="s">
        <v>26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3"/>
    </row>
    <row r="9" spans="1:16" ht="15.75" x14ac:dyDescent="0.25">
      <c r="A9" s="3"/>
      <c r="B9" s="100" t="s">
        <v>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"/>
    </row>
    <row r="10" spans="1:16" ht="15.75" x14ac:dyDescent="0.25">
      <c r="A10" s="3"/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"/>
    </row>
    <row r="11" spans="1:16" ht="15.75" x14ac:dyDescent="0.25">
      <c r="A11" s="3"/>
      <c r="B11" s="83" t="s">
        <v>29</v>
      </c>
      <c r="C11" s="84"/>
      <c r="D11" s="85" t="s">
        <v>30</v>
      </c>
      <c r="E11" s="85"/>
      <c r="F11" s="6"/>
      <c r="G11" s="76" t="s">
        <v>31</v>
      </c>
      <c r="H11" s="6"/>
      <c r="I11" s="86" t="s">
        <v>32</v>
      </c>
      <c r="J11" s="85"/>
      <c r="K11" s="87"/>
      <c r="L11" s="8" t="s">
        <v>33</v>
      </c>
      <c r="M11" s="76" t="s">
        <v>34</v>
      </c>
      <c r="N11" s="6"/>
      <c r="O11" s="9"/>
      <c r="P11" s="10"/>
    </row>
    <row r="12" spans="1:16" ht="15.75" x14ac:dyDescent="0.25">
      <c r="A12" s="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"/>
    </row>
    <row r="13" spans="1:16" ht="16.5" customHeight="1" x14ac:dyDescent="0.25">
      <c r="A13" s="2"/>
      <c r="B13" s="14" t="s">
        <v>35</v>
      </c>
      <c r="C13" s="78" t="s">
        <v>36</v>
      </c>
      <c r="D13" s="77" t="s">
        <v>37</v>
      </c>
      <c r="E13" s="103" t="s">
        <v>38</v>
      </c>
      <c r="F13" s="104"/>
      <c r="G13" s="105"/>
      <c r="H13" s="106" t="s">
        <v>39</v>
      </c>
      <c r="I13" s="104"/>
      <c r="J13" s="107"/>
      <c r="K13" s="108" t="s">
        <v>40</v>
      </c>
      <c r="L13" s="109"/>
      <c r="M13" s="110"/>
      <c r="N13" s="108" t="s">
        <v>41</v>
      </c>
      <c r="O13" s="110"/>
      <c r="P13" s="2"/>
    </row>
    <row r="14" spans="1:16" s="23" customFormat="1" ht="30" customHeight="1" x14ac:dyDescent="0.25">
      <c r="A14" s="19"/>
      <c r="B14" s="20">
        <v>2017</v>
      </c>
      <c r="C14" s="21" t="s">
        <v>42</v>
      </c>
      <c r="D14" s="22">
        <v>171201</v>
      </c>
      <c r="E14" s="111" t="s">
        <v>43</v>
      </c>
      <c r="F14" s="112"/>
      <c r="G14" s="113"/>
      <c r="H14" s="114">
        <v>2</v>
      </c>
      <c r="I14" s="115"/>
      <c r="J14" s="116"/>
      <c r="K14" s="21">
        <v>15</v>
      </c>
      <c r="L14" s="117" t="s">
        <v>78</v>
      </c>
      <c r="M14" s="117"/>
      <c r="N14" s="111"/>
      <c r="O14" s="118"/>
      <c r="P14" s="19"/>
    </row>
    <row r="15" spans="1:16" ht="30" customHeight="1" x14ac:dyDescent="0.25">
      <c r="A15" s="24"/>
      <c r="B15" s="20">
        <v>2017</v>
      </c>
      <c r="C15" s="21" t="s">
        <v>45</v>
      </c>
      <c r="D15" s="25">
        <v>171202</v>
      </c>
      <c r="E15" s="119" t="s">
        <v>46</v>
      </c>
      <c r="F15" s="120"/>
      <c r="G15" s="121"/>
      <c r="H15" s="122">
        <v>2</v>
      </c>
      <c r="I15" s="123"/>
      <c r="J15" s="124"/>
      <c r="K15" s="21">
        <v>16</v>
      </c>
      <c r="L15" s="117" t="s">
        <v>47</v>
      </c>
      <c r="M15" s="117"/>
      <c r="N15" s="119"/>
      <c r="O15" s="125"/>
      <c r="P15" s="2"/>
    </row>
    <row r="16" spans="1:16" ht="30" customHeight="1" x14ac:dyDescent="0.25">
      <c r="A16" s="2"/>
      <c r="B16" s="20">
        <v>2017</v>
      </c>
      <c r="C16" s="21" t="s">
        <v>48</v>
      </c>
      <c r="D16" s="25">
        <v>171203</v>
      </c>
      <c r="E16" s="119" t="s">
        <v>49</v>
      </c>
      <c r="F16" s="120"/>
      <c r="G16" s="121"/>
      <c r="H16" s="122">
        <v>2</v>
      </c>
      <c r="I16" s="123"/>
      <c r="J16" s="124"/>
      <c r="K16" s="21">
        <v>19</v>
      </c>
      <c r="L16" s="117" t="s">
        <v>74</v>
      </c>
      <c r="M16" s="117"/>
      <c r="N16" s="111"/>
      <c r="O16" s="118"/>
      <c r="P16" s="2"/>
    </row>
    <row r="17" spans="1:16" ht="30" customHeight="1" x14ac:dyDescent="0.25">
      <c r="A17" s="24"/>
      <c r="B17" s="20">
        <v>2017</v>
      </c>
      <c r="C17" s="21" t="s">
        <v>51</v>
      </c>
      <c r="D17" s="25">
        <v>171204</v>
      </c>
      <c r="E17" s="119" t="s">
        <v>52</v>
      </c>
      <c r="F17" s="120"/>
      <c r="G17" s="121"/>
      <c r="H17" s="122">
        <v>2</v>
      </c>
      <c r="I17" s="123"/>
      <c r="J17" s="124"/>
      <c r="K17" s="21"/>
      <c r="L17" s="117" t="s">
        <v>98</v>
      </c>
      <c r="M17" s="117"/>
      <c r="N17" s="111"/>
      <c r="O17" s="118"/>
      <c r="P17" s="2"/>
    </row>
    <row r="18" spans="1:16" ht="30" customHeight="1" x14ac:dyDescent="0.25">
      <c r="A18" s="24"/>
      <c r="B18" s="20">
        <v>2017</v>
      </c>
      <c r="C18" s="21" t="s">
        <v>53</v>
      </c>
      <c r="D18" s="25">
        <v>171205</v>
      </c>
      <c r="E18" s="119" t="s">
        <v>54</v>
      </c>
      <c r="F18" s="120"/>
      <c r="G18" s="121"/>
      <c r="H18" s="122">
        <v>2</v>
      </c>
      <c r="I18" s="123"/>
      <c r="J18" s="124"/>
      <c r="K18" s="26">
        <v>18</v>
      </c>
      <c r="L18" s="117" t="s">
        <v>50</v>
      </c>
      <c r="M18" s="117"/>
      <c r="N18" s="111"/>
      <c r="O18" s="118"/>
      <c r="P18" s="2"/>
    </row>
    <row r="19" spans="1:16" ht="30" customHeight="1" x14ac:dyDescent="0.25">
      <c r="A19" s="2"/>
      <c r="B19" s="21">
        <v>2018</v>
      </c>
      <c r="C19" s="21" t="s">
        <v>55</v>
      </c>
      <c r="D19" s="25">
        <v>172206</v>
      </c>
      <c r="E19" s="119" t="s">
        <v>56</v>
      </c>
      <c r="F19" s="120"/>
      <c r="G19" s="121"/>
      <c r="H19" s="122">
        <v>2</v>
      </c>
      <c r="I19" s="123"/>
      <c r="J19" s="124"/>
      <c r="K19" s="21">
        <v>19</v>
      </c>
      <c r="L19" s="117" t="s">
        <v>74</v>
      </c>
      <c r="M19" s="117"/>
      <c r="N19" s="111"/>
      <c r="O19" s="118"/>
      <c r="P19" s="2"/>
    </row>
    <row r="20" spans="1:16" ht="30" customHeight="1" x14ac:dyDescent="0.25">
      <c r="A20" s="2"/>
      <c r="B20" s="81">
        <v>2018</v>
      </c>
      <c r="C20" s="28"/>
      <c r="D20" s="25">
        <v>172207</v>
      </c>
      <c r="E20" s="119" t="s">
        <v>58</v>
      </c>
      <c r="F20" s="120"/>
      <c r="G20" s="121"/>
      <c r="H20" s="122">
        <v>2</v>
      </c>
      <c r="I20" s="123"/>
      <c r="J20" s="124"/>
      <c r="K20" s="21"/>
      <c r="L20" s="117"/>
      <c r="M20" s="117"/>
      <c r="N20" s="111"/>
      <c r="O20" s="118"/>
      <c r="P20" s="2"/>
    </row>
    <row r="21" spans="1:16" ht="30" customHeight="1" x14ac:dyDescent="0.25">
      <c r="A21" s="2"/>
      <c r="B21" s="29"/>
      <c r="C21" s="28"/>
      <c r="D21" s="25">
        <v>172208</v>
      </c>
      <c r="E21" s="119"/>
      <c r="F21" s="120"/>
      <c r="G21" s="121"/>
      <c r="H21" s="122">
        <v>2</v>
      </c>
      <c r="I21" s="123"/>
      <c r="J21" s="124"/>
      <c r="K21" s="21"/>
      <c r="L21" s="117"/>
      <c r="M21" s="117"/>
      <c r="N21" s="111"/>
      <c r="O21" s="118"/>
      <c r="P21" s="2"/>
    </row>
    <row r="22" spans="1:16" ht="30" customHeight="1" x14ac:dyDescent="0.25">
      <c r="A22" s="2"/>
      <c r="B22" s="29"/>
      <c r="C22" s="28"/>
      <c r="D22" s="25">
        <v>172209</v>
      </c>
      <c r="E22" s="119"/>
      <c r="F22" s="120"/>
      <c r="G22" s="121"/>
      <c r="H22" s="122">
        <v>2</v>
      </c>
      <c r="I22" s="123"/>
      <c r="J22" s="124"/>
      <c r="K22" s="21"/>
      <c r="L22" s="117"/>
      <c r="M22" s="117"/>
      <c r="N22" s="111"/>
      <c r="O22" s="118"/>
      <c r="P22" s="2"/>
    </row>
    <row r="23" spans="1:16" ht="30" customHeight="1" x14ac:dyDescent="0.25">
      <c r="A23" s="2"/>
      <c r="B23" s="28"/>
      <c r="C23" s="30"/>
      <c r="D23" s="25">
        <v>172210</v>
      </c>
      <c r="E23" s="119"/>
      <c r="F23" s="120"/>
      <c r="G23" s="121"/>
      <c r="H23" s="122">
        <v>2</v>
      </c>
      <c r="I23" s="123"/>
      <c r="J23" s="124"/>
      <c r="K23" s="26"/>
      <c r="L23" s="117"/>
      <c r="M23" s="117"/>
      <c r="N23" s="111"/>
      <c r="O23" s="118"/>
      <c r="P23" s="2"/>
    </row>
    <row r="24" spans="1:16" ht="30" customHeight="1" x14ac:dyDescent="0.25">
      <c r="A24" s="2"/>
      <c r="B24" s="29"/>
      <c r="C24" s="31"/>
      <c r="D24" s="25">
        <v>173211</v>
      </c>
      <c r="E24" s="119"/>
      <c r="F24" s="120"/>
      <c r="G24" s="121"/>
      <c r="H24" s="122">
        <v>2</v>
      </c>
      <c r="I24" s="123"/>
      <c r="J24" s="124"/>
      <c r="K24" s="21"/>
      <c r="L24" s="117"/>
      <c r="M24" s="117"/>
      <c r="N24" s="111"/>
      <c r="O24" s="118"/>
      <c r="P24" s="2"/>
    </row>
    <row r="25" spans="1:16" ht="30" customHeight="1" x14ac:dyDescent="0.25">
      <c r="A25" s="2"/>
      <c r="B25" s="29"/>
      <c r="C25" s="21"/>
      <c r="D25" s="25">
        <v>173212</v>
      </c>
      <c r="E25" s="119"/>
      <c r="F25" s="120"/>
      <c r="G25" s="121"/>
      <c r="H25" s="122">
        <v>2</v>
      </c>
      <c r="I25" s="123"/>
      <c r="J25" s="124"/>
      <c r="K25" s="21"/>
      <c r="L25" s="117"/>
      <c r="M25" s="117"/>
      <c r="N25" s="111"/>
      <c r="O25" s="118"/>
      <c r="P25" s="2"/>
    </row>
    <row r="26" spans="1:16" ht="30" customHeight="1" x14ac:dyDescent="0.25">
      <c r="A26" s="2"/>
      <c r="B26" s="28"/>
      <c r="C26" s="21"/>
      <c r="D26" s="25">
        <v>173213</v>
      </c>
      <c r="E26" s="119"/>
      <c r="F26" s="120"/>
      <c r="G26" s="121"/>
      <c r="H26" s="122">
        <v>2</v>
      </c>
      <c r="I26" s="123"/>
      <c r="J26" s="124"/>
      <c r="K26" s="21"/>
      <c r="L26" s="117"/>
      <c r="M26" s="117"/>
      <c r="N26" s="111"/>
      <c r="O26" s="118"/>
      <c r="P26" s="2"/>
    </row>
    <row r="27" spans="1:16" ht="30" customHeight="1" x14ac:dyDescent="0.25">
      <c r="A27" s="2"/>
      <c r="B27" s="28"/>
      <c r="C27" s="21"/>
      <c r="D27" s="25">
        <v>173214</v>
      </c>
      <c r="E27" s="119"/>
      <c r="F27" s="120"/>
      <c r="G27" s="121"/>
      <c r="H27" s="122">
        <v>2</v>
      </c>
      <c r="I27" s="123"/>
      <c r="J27" s="124"/>
      <c r="K27" s="21"/>
      <c r="L27" s="117"/>
      <c r="M27" s="117"/>
      <c r="N27" s="111"/>
      <c r="O27" s="118"/>
      <c r="P27" s="2"/>
    </row>
    <row r="28" spans="1:16" ht="30" customHeight="1" x14ac:dyDescent="0.25">
      <c r="A28" s="2"/>
      <c r="B28" s="28"/>
      <c r="C28" s="21"/>
      <c r="D28" s="25">
        <v>173215</v>
      </c>
      <c r="E28" s="119"/>
      <c r="F28" s="120"/>
      <c r="G28" s="121"/>
      <c r="H28" s="122">
        <v>2</v>
      </c>
      <c r="I28" s="123"/>
      <c r="J28" s="124"/>
      <c r="K28" s="21"/>
      <c r="L28" s="126"/>
      <c r="M28" s="127"/>
      <c r="N28" s="79"/>
      <c r="O28" s="80"/>
      <c r="P28" s="2"/>
    </row>
    <row r="29" spans="1:16" ht="60" customHeight="1" x14ac:dyDescent="0.25">
      <c r="A29" s="2"/>
      <c r="B29" s="34"/>
      <c r="C29" s="35"/>
      <c r="D29" s="22">
        <v>173216</v>
      </c>
      <c r="E29" s="137" t="s">
        <v>59</v>
      </c>
      <c r="F29" s="138"/>
      <c r="G29" s="139"/>
      <c r="H29" s="114">
        <v>10</v>
      </c>
      <c r="I29" s="115"/>
      <c r="J29" s="116"/>
      <c r="K29" s="140"/>
      <c r="L29" s="115"/>
      <c r="M29" s="116"/>
      <c r="N29" s="111"/>
      <c r="O29" s="118"/>
      <c r="P29" s="2"/>
    </row>
    <row r="30" spans="1:16" x14ac:dyDescent="0.25">
      <c r="A30" s="2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2"/>
    </row>
    <row r="31" spans="1:16" ht="16.5" x14ac:dyDescent="0.3">
      <c r="A31" s="2"/>
      <c r="B31" s="128" t="s">
        <v>60</v>
      </c>
      <c r="C31" s="129"/>
      <c r="D31" s="130"/>
      <c r="E31" s="37" t="s">
        <v>61</v>
      </c>
      <c r="F31" s="82"/>
      <c r="G31" s="82"/>
      <c r="H31" s="134">
        <f>(H14*K14+H15*K15+H16*K16+H17*K17+H18*K18+H19*K19+H20*K20+H21*K21+H22*K22+H23*K23+H24*K24+H25*K25+H26*K26+H27*K27+H28*K28)/SUM(H14:H28)</f>
        <v>5.8</v>
      </c>
      <c r="I31" s="134"/>
      <c r="J31" s="134"/>
      <c r="K31" s="135"/>
      <c r="L31" s="135"/>
      <c r="M31" s="135"/>
      <c r="N31" s="135"/>
      <c r="O31" s="136"/>
      <c r="P31" s="39"/>
    </row>
    <row r="32" spans="1:16" ht="16.5" x14ac:dyDescent="0.3">
      <c r="A32" s="2"/>
      <c r="B32" s="131"/>
      <c r="C32" s="132"/>
      <c r="D32" s="133"/>
      <c r="E32" s="37" t="s">
        <v>62</v>
      </c>
      <c r="F32" s="82"/>
      <c r="G32" s="82"/>
      <c r="H32" s="134">
        <f>AVERAGE(K14:K29)</f>
        <v>17.399999999999999</v>
      </c>
      <c r="I32" s="134"/>
      <c r="J32" s="134"/>
      <c r="K32" s="135"/>
      <c r="L32" s="135"/>
      <c r="M32" s="135"/>
      <c r="N32" s="135"/>
      <c r="O32" s="136"/>
      <c r="P32" s="2"/>
    </row>
    <row r="33" spans="1:16" ht="16.5" x14ac:dyDescent="0.3">
      <c r="A33" s="4"/>
      <c r="B33" s="40"/>
      <c r="C33" s="41"/>
      <c r="D33" s="42"/>
      <c r="E33" s="144" t="s">
        <v>63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44"/>
    </row>
    <row r="34" spans="1:16" ht="16.5" x14ac:dyDescent="0.3">
      <c r="A34" s="4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4"/>
    </row>
    <row r="35" spans="1:16" ht="16.5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6.5" x14ac:dyDescent="0.3">
      <c r="A36" s="44"/>
      <c r="B36" s="44" t="s">
        <v>64</v>
      </c>
      <c r="C36" s="45">
        <f ca="1">TODAY()</f>
        <v>43248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6.5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6.5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x14ac:dyDescent="0.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7.25" x14ac:dyDescent="0.3">
      <c r="A42" s="44"/>
      <c r="B42" s="147" t="s">
        <v>65</v>
      </c>
      <c r="C42" s="147"/>
      <c r="D42" s="147"/>
      <c r="E42" s="47"/>
      <c r="F42" s="48"/>
      <c r="G42" s="148" t="s">
        <v>66</v>
      </c>
      <c r="H42" s="148"/>
      <c r="I42" s="148"/>
      <c r="J42" s="148"/>
      <c r="K42" s="46"/>
      <c r="L42" s="48"/>
      <c r="M42" s="148" t="s">
        <v>67</v>
      </c>
      <c r="N42" s="148"/>
      <c r="O42" s="148"/>
      <c r="P42" s="47"/>
    </row>
    <row r="43" spans="1:16" ht="17.25" x14ac:dyDescent="0.3">
      <c r="A43" s="44"/>
      <c r="B43" s="147" t="s">
        <v>68</v>
      </c>
      <c r="C43" s="147"/>
      <c r="D43" s="147"/>
      <c r="E43" s="49"/>
      <c r="F43" s="48"/>
      <c r="G43" s="147" t="s">
        <v>69</v>
      </c>
      <c r="H43" s="147"/>
      <c r="I43" s="147"/>
      <c r="J43" s="147"/>
      <c r="K43" s="48"/>
      <c r="L43" s="50"/>
      <c r="M43" s="147" t="s">
        <v>70</v>
      </c>
      <c r="N43" s="147"/>
      <c r="O43" s="147"/>
      <c r="P43" s="51"/>
    </row>
    <row r="44" spans="1:16" ht="16.5" x14ac:dyDescent="0.3">
      <c r="A44" s="44"/>
      <c r="C44" s="3"/>
      <c r="D44" s="3"/>
      <c r="E44" s="3"/>
      <c r="G44" s="51"/>
      <c r="H44" s="51"/>
      <c r="I44" s="51"/>
      <c r="J44" s="51"/>
      <c r="O44" s="51"/>
      <c r="P44" s="3"/>
    </row>
    <row r="45" spans="1:16" ht="16.5" x14ac:dyDescent="0.3">
      <c r="A45" s="44"/>
      <c r="B45" s="52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"/>
    </row>
    <row r="46" spans="1:16" x14ac:dyDescent="0.25">
      <c r="A46" s="10"/>
      <c r="P46" s="10"/>
    </row>
    <row r="47" spans="1:16" ht="16.5" x14ac:dyDescent="0.3">
      <c r="A47" s="54"/>
      <c r="F47" s="44"/>
      <c r="G47" s="44"/>
      <c r="H47" s="44"/>
      <c r="I47" s="44"/>
      <c r="J47" s="44"/>
      <c r="P47" s="54"/>
    </row>
    <row r="48" spans="1:16" x14ac:dyDescent="0.25">
      <c r="A48" s="54"/>
    </row>
  </sheetData>
  <mergeCells count="94">
    <mergeCell ref="B11:C11"/>
    <mergeCell ref="D11:E11"/>
    <mergeCell ref="I11:K11"/>
    <mergeCell ref="A1:P1"/>
    <mergeCell ref="A2:P2"/>
    <mergeCell ref="A3:P3"/>
    <mergeCell ref="L5:N5"/>
    <mergeCell ref="B6:G6"/>
    <mergeCell ref="H6:O6"/>
    <mergeCell ref="B7:G7"/>
    <mergeCell ref="H7:O7"/>
    <mergeCell ref="B8:O8"/>
    <mergeCell ref="B9:O9"/>
    <mergeCell ref="B10:O10"/>
    <mergeCell ref="E13:G13"/>
    <mergeCell ref="H13:J13"/>
    <mergeCell ref="K13:M13"/>
    <mergeCell ref="N13:O13"/>
    <mergeCell ref="E14:G14"/>
    <mergeCell ref="H14:J14"/>
    <mergeCell ref="L14:M14"/>
    <mergeCell ref="N14:O14"/>
    <mergeCell ref="E15:G15"/>
    <mergeCell ref="H15:J15"/>
    <mergeCell ref="L15:M15"/>
    <mergeCell ref="N15:O15"/>
    <mergeCell ref="E16:G16"/>
    <mergeCell ref="H16:J16"/>
    <mergeCell ref="L16:M16"/>
    <mergeCell ref="N16:O16"/>
    <mergeCell ref="E17:G17"/>
    <mergeCell ref="H17:J17"/>
    <mergeCell ref="L17:M17"/>
    <mergeCell ref="N17:O17"/>
    <mergeCell ref="E18:G18"/>
    <mergeCell ref="H18:J18"/>
    <mergeCell ref="L18:M18"/>
    <mergeCell ref="N18:O18"/>
    <mergeCell ref="E19:G19"/>
    <mergeCell ref="H19:J19"/>
    <mergeCell ref="L19:M19"/>
    <mergeCell ref="N19:O19"/>
    <mergeCell ref="E20:G20"/>
    <mergeCell ref="H20:J20"/>
    <mergeCell ref="L20:M20"/>
    <mergeCell ref="N20:O20"/>
    <mergeCell ref="E21:G21"/>
    <mergeCell ref="H21:J21"/>
    <mergeCell ref="L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E27:G27"/>
    <mergeCell ref="H27:J27"/>
    <mergeCell ref="L27:M27"/>
    <mergeCell ref="N27:O27"/>
    <mergeCell ref="E28:G28"/>
    <mergeCell ref="H28:J28"/>
    <mergeCell ref="L28:M28"/>
    <mergeCell ref="B31:D32"/>
    <mergeCell ref="H31:J31"/>
    <mergeCell ref="K31:O31"/>
    <mergeCell ref="H32:J32"/>
    <mergeCell ref="K32:O32"/>
    <mergeCell ref="E29:G29"/>
    <mergeCell ref="H29:J29"/>
    <mergeCell ref="K29:M29"/>
    <mergeCell ref="N29:O29"/>
    <mergeCell ref="B30:O30"/>
    <mergeCell ref="E33:O33"/>
    <mergeCell ref="B42:D42"/>
    <mergeCell ref="G42:J42"/>
    <mergeCell ref="M42:O42"/>
    <mergeCell ref="B43:D43"/>
    <mergeCell ref="G43:J43"/>
    <mergeCell ref="M43:O43"/>
  </mergeCells>
  <pageMargins left="0.59055118110236227" right="0.19685039370078741" top="0.6692913385826772" bottom="0.3937007874015748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Listado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Hoja1!Títulos_a_imprimir</vt:lpstr>
      <vt:lpstr>Hoja10!Títulos_a_imprimir</vt:lpstr>
      <vt:lpstr>Hoja11!Títulos_a_imprimir</vt:lpstr>
      <vt:lpstr>Hoja12!Títulos_a_imprimir</vt:lpstr>
      <vt:lpstr>Hoja13!Títulos_a_imprimir</vt:lpstr>
      <vt:lpstr>Hoja14!Títulos_a_imprimir</vt:lpstr>
      <vt:lpstr>Hoja15!Títulos_a_imprimir</vt:lpstr>
      <vt:lpstr>Hoja16!Títulos_a_imprimir</vt:lpstr>
      <vt:lpstr>Hoja17!Títulos_a_imprimir</vt:lpstr>
      <vt:lpstr>Hoja18!Títulos_a_imprimir</vt:lpstr>
      <vt:lpstr>Hoja19!Títulos_a_imprimir</vt:lpstr>
      <vt:lpstr>Hoja2!Títulos_a_imprimir</vt:lpstr>
      <vt:lpstr>Hoja3!Títulos_a_imprimir</vt:lpstr>
      <vt:lpstr>Hoja4!Títulos_a_imprimir</vt:lpstr>
      <vt:lpstr>Hoja5!Títulos_a_imprimir</vt:lpstr>
      <vt:lpstr>Hoja6!Títulos_a_imprimir</vt:lpstr>
      <vt:lpstr>Hoja7!Títulos_a_imprimir</vt:lpstr>
      <vt:lpstr>Hoja8!Títulos_a_imprimir</vt:lpstr>
      <vt:lpstr>Hoja9!Títulos_a_imprimir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</dc:creator>
  <cp:lastModifiedBy>Coordinador</cp:lastModifiedBy>
  <dcterms:created xsi:type="dcterms:W3CDTF">2018-05-27T22:55:42Z</dcterms:created>
  <dcterms:modified xsi:type="dcterms:W3CDTF">2018-05-28T23:18:05Z</dcterms:modified>
</cp:coreProperties>
</file>